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anaspro.sharepoint.com/sites/General/Shared Documents/LIBRARY/NÉGOCIATIONS - BARGAINING/2. TR/TR (exp. 18 avril 2022)/Ratification/"/>
    </mc:Choice>
  </mc:AlternateContent>
  <xr:revisionPtr revIDLastSave="0" documentId="8_{4F1F2F7D-169F-4D65-9323-3594CD69C2AD}" xr6:coauthVersionLast="47" xr6:coauthVersionMax="47" xr10:uidLastSave="{00000000-0000-0000-0000-000000000000}"/>
  <bookViews>
    <workbookView xWindow="-98" yWindow="-98" windowWidth="19471" windowHeight="13875" xr2:uid="{7A0695C4-821B-4FA5-A6E2-E4159D97952B}"/>
  </bookViews>
  <sheets>
    <sheet name="Rates" sheetId="2" r:id="rId1"/>
    <sheet name="Taux"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2" l="1"/>
  <c r="F21" i="1" s="1"/>
  <c r="S21" i="1" s="1"/>
  <c r="P37" i="2"/>
  <c r="B20" i="1"/>
  <c r="B26" i="2"/>
  <c r="C26" i="2"/>
  <c r="D26" i="2"/>
  <c r="E26" i="2"/>
  <c r="C25" i="2"/>
  <c r="D25" i="2"/>
  <c r="E25" i="2"/>
  <c r="E23" i="2"/>
  <c r="E23" i="1" s="1"/>
  <c r="B24" i="1"/>
  <c r="B20" i="2"/>
  <c r="B21" i="2"/>
  <c r="B54" i="2"/>
  <c r="B19" i="1"/>
  <c r="B64" i="1"/>
  <c r="C64" i="1"/>
  <c r="D64" i="1"/>
  <c r="E64" i="1"/>
  <c r="F64" i="1"/>
  <c r="B65" i="1"/>
  <c r="O65" i="1" s="1"/>
  <c r="C65" i="1"/>
  <c r="P65" i="1" s="1"/>
  <c r="D65" i="1"/>
  <c r="Q65" i="1" s="1"/>
  <c r="E65" i="1"/>
  <c r="R65" i="1" s="1"/>
  <c r="F65" i="1"/>
  <c r="S65" i="1" s="1"/>
  <c r="B66" i="1"/>
  <c r="O66" i="1" s="1"/>
  <c r="C66" i="1"/>
  <c r="P66" i="1" s="1"/>
  <c r="D66" i="1"/>
  <c r="Q66" i="1" s="1"/>
  <c r="E66" i="1"/>
  <c r="R66" i="1" s="1"/>
  <c r="F66" i="1"/>
  <c r="S66" i="1" s="1"/>
  <c r="B67" i="1"/>
  <c r="O67" i="1" s="1"/>
  <c r="C67" i="1"/>
  <c r="P67" i="1" s="1"/>
  <c r="D67" i="1"/>
  <c r="Q67" i="1" s="1"/>
  <c r="E67" i="1"/>
  <c r="R67" i="1" s="1"/>
  <c r="F67" i="1"/>
  <c r="S67" i="1" s="1"/>
  <c r="B68" i="1"/>
  <c r="O68" i="1" s="1"/>
  <c r="C68" i="1"/>
  <c r="P68" i="1" s="1"/>
  <c r="D68" i="1"/>
  <c r="Q68" i="1" s="1"/>
  <c r="E68" i="1"/>
  <c r="R68" i="1" s="1"/>
  <c r="F68" i="1"/>
  <c r="S68" i="1" s="1"/>
  <c r="B69" i="1"/>
  <c r="O69" i="1" s="1"/>
  <c r="C69" i="1"/>
  <c r="P69" i="1" s="1"/>
  <c r="D69" i="1"/>
  <c r="Q69" i="1" s="1"/>
  <c r="E69" i="1"/>
  <c r="R69" i="1" s="1"/>
  <c r="F69" i="1"/>
  <c r="S69" i="1" s="1"/>
  <c r="B70" i="1"/>
  <c r="O70" i="1" s="1"/>
  <c r="C70" i="1"/>
  <c r="P70" i="1" s="1"/>
  <c r="D70" i="1"/>
  <c r="Q70" i="1" s="1"/>
  <c r="E70" i="1"/>
  <c r="R70" i="1" s="1"/>
  <c r="F70" i="1"/>
  <c r="S70" i="1" s="1"/>
  <c r="C63" i="1"/>
  <c r="D63" i="1"/>
  <c r="E63" i="1"/>
  <c r="F63" i="1"/>
  <c r="B53" i="1"/>
  <c r="C53" i="1"/>
  <c r="D53" i="1"/>
  <c r="E53" i="1"/>
  <c r="F53" i="1"/>
  <c r="G53" i="1"/>
  <c r="H53" i="1"/>
  <c r="I53" i="1"/>
  <c r="B54" i="1"/>
  <c r="O54" i="1" s="1"/>
  <c r="C54" i="1"/>
  <c r="P54" i="1" s="1"/>
  <c r="D54" i="1"/>
  <c r="Q54" i="1" s="1"/>
  <c r="E54" i="1"/>
  <c r="R54" i="1" s="1"/>
  <c r="F54" i="1"/>
  <c r="S54" i="1" s="1"/>
  <c r="G54" i="1"/>
  <c r="T54" i="1" s="1"/>
  <c r="H54" i="1"/>
  <c r="U54" i="1" s="1"/>
  <c r="I54" i="1"/>
  <c r="V54" i="1" s="1"/>
  <c r="C55" i="1"/>
  <c r="P55" i="1" s="1"/>
  <c r="D55" i="1"/>
  <c r="Q55" i="1" s="1"/>
  <c r="E55" i="1"/>
  <c r="R55" i="1" s="1"/>
  <c r="F55" i="1"/>
  <c r="S55" i="1" s="1"/>
  <c r="G55" i="1"/>
  <c r="T55" i="1" s="1"/>
  <c r="H55" i="1"/>
  <c r="U55" i="1" s="1"/>
  <c r="I55" i="1"/>
  <c r="V55" i="1" s="1"/>
  <c r="C56" i="1"/>
  <c r="P56" i="1" s="1"/>
  <c r="D56" i="1"/>
  <c r="Q56" i="1" s="1"/>
  <c r="E56" i="1"/>
  <c r="R56" i="1" s="1"/>
  <c r="F56" i="1"/>
  <c r="S56" i="1" s="1"/>
  <c r="G56" i="1"/>
  <c r="T56" i="1" s="1"/>
  <c r="H56" i="1"/>
  <c r="U56" i="1" s="1"/>
  <c r="I56" i="1"/>
  <c r="V56" i="1" s="1"/>
  <c r="C57" i="1"/>
  <c r="P57" i="1" s="1"/>
  <c r="D57" i="1"/>
  <c r="Q57" i="1" s="1"/>
  <c r="E57" i="1"/>
  <c r="R57" i="1" s="1"/>
  <c r="F57" i="1"/>
  <c r="S57" i="1" s="1"/>
  <c r="G57" i="1"/>
  <c r="T57" i="1" s="1"/>
  <c r="H57" i="1"/>
  <c r="U57" i="1" s="1"/>
  <c r="I57" i="1"/>
  <c r="V57" i="1" s="1"/>
  <c r="C58" i="1"/>
  <c r="P58" i="1" s="1"/>
  <c r="D58" i="1"/>
  <c r="Q58" i="1" s="1"/>
  <c r="E58" i="1"/>
  <c r="R58" i="1" s="1"/>
  <c r="F58" i="1"/>
  <c r="S58" i="1" s="1"/>
  <c r="G58" i="1"/>
  <c r="T58" i="1" s="1"/>
  <c r="H58" i="1"/>
  <c r="U58" i="1" s="1"/>
  <c r="I58" i="1"/>
  <c r="V58" i="1" s="1"/>
  <c r="C59" i="1"/>
  <c r="P59" i="1" s="1"/>
  <c r="D59" i="1"/>
  <c r="Q59" i="1" s="1"/>
  <c r="E59" i="1"/>
  <c r="R59" i="1" s="1"/>
  <c r="F59" i="1"/>
  <c r="S59" i="1" s="1"/>
  <c r="G59" i="1"/>
  <c r="T59" i="1" s="1"/>
  <c r="H59" i="1"/>
  <c r="U59" i="1" s="1"/>
  <c r="I59" i="1"/>
  <c r="V59" i="1" s="1"/>
  <c r="C52" i="1"/>
  <c r="D52" i="1"/>
  <c r="E52" i="1"/>
  <c r="F52" i="1"/>
  <c r="G52" i="1"/>
  <c r="H52" i="1"/>
  <c r="I52" i="1"/>
  <c r="B52" i="1"/>
  <c r="B63" i="1"/>
  <c r="B42" i="1"/>
  <c r="C42" i="1"/>
  <c r="D42" i="1"/>
  <c r="E42" i="1"/>
  <c r="F42" i="1"/>
  <c r="G42" i="1"/>
  <c r="H42" i="1"/>
  <c r="B43" i="1"/>
  <c r="O43" i="1" s="1"/>
  <c r="C43" i="1"/>
  <c r="P43" i="1" s="1"/>
  <c r="D43" i="1"/>
  <c r="Q43" i="1" s="1"/>
  <c r="E43" i="1"/>
  <c r="R43" i="1" s="1"/>
  <c r="F43" i="1"/>
  <c r="S43" i="1" s="1"/>
  <c r="G43" i="1"/>
  <c r="T43" i="1" s="1"/>
  <c r="H43" i="1"/>
  <c r="U43" i="1" s="1"/>
  <c r="B44" i="1"/>
  <c r="O44" i="1" s="1"/>
  <c r="C44" i="1"/>
  <c r="P44" i="1" s="1"/>
  <c r="D44" i="1"/>
  <c r="Q44" i="1" s="1"/>
  <c r="E44" i="1"/>
  <c r="R44" i="1" s="1"/>
  <c r="F44" i="1"/>
  <c r="S44" i="1" s="1"/>
  <c r="G44" i="1"/>
  <c r="T44" i="1" s="1"/>
  <c r="H44" i="1"/>
  <c r="U44" i="1" s="1"/>
  <c r="B45" i="1"/>
  <c r="O45" i="1" s="1"/>
  <c r="C45" i="1"/>
  <c r="P45" i="1" s="1"/>
  <c r="D45" i="1"/>
  <c r="Q45" i="1" s="1"/>
  <c r="E45" i="1"/>
  <c r="R45" i="1" s="1"/>
  <c r="F45" i="1"/>
  <c r="S45" i="1" s="1"/>
  <c r="G45" i="1"/>
  <c r="T45" i="1" s="1"/>
  <c r="H45" i="1"/>
  <c r="U45" i="1" s="1"/>
  <c r="B46" i="1"/>
  <c r="O46" i="1" s="1"/>
  <c r="C46" i="1"/>
  <c r="P46" i="1" s="1"/>
  <c r="D46" i="1"/>
  <c r="Q46" i="1" s="1"/>
  <c r="E46" i="1"/>
  <c r="R46" i="1" s="1"/>
  <c r="F46" i="1"/>
  <c r="S46" i="1" s="1"/>
  <c r="G46" i="1"/>
  <c r="T46" i="1" s="1"/>
  <c r="H46" i="1"/>
  <c r="U46" i="1" s="1"/>
  <c r="B47" i="1"/>
  <c r="O47" i="1" s="1"/>
  <c r="C47" i="1"/>
  <c r="P47" i="1" s="1"/>
  <c r="D47" i="1"/>
  <c r="Q47" i="1" s="1"/>
  <c r="E47" i="1"/>
  <c r="R47" i="1" s="1"/>
  <c r="F47" i="1"/>
  <c r="S47" i="1" s="1"/>
  <c r="G47" i="1"/>
  <c r="T47" i="1" s="1"/>
  <c r="H47" i="1"/>
  <c r="U47" i="1" s="1"/>
  <c r="B48" i="1"/>
  <c r="O48" i="1" s="1"/>
  <c r="C48" i="1"/>
  <c r="P48" i="1" s="1"/>
  <c r="D48" i="1"/>
  <c r="Q48" i="1" s="1"/>
  <c r="E48" i="1"/>
  <c r="R48" i="1" s="1"/>
  <c r="F48" i="1"/>
  <c r="S48" i="1" s="1"/>
  <c r="G48" i="1"/>
  <c r="T48" i="1" s="1"/>
  <c r="H48" i="1"/>
  <c r="U48" i="1" s="1"/>
  <c r="C41" i="1"/>
  <c r="D41" i="1"/>
  <c r="E41" i="1"/>
  <c r="F41" i="1"/>
  <c r="G41" i="1"/>
  <c r="H41" i="1"/>
  <c r="B41" i="1"/>
  <c r="F37" i="1"/>
  <c r="B37" i="1"/>
  <c r="C37" i="1"/>
  <c r="D37" i="1"/>
  <c r="E37" i="1"/>
  <c r="G37" i="1"/>
  <c r="H37" i="1"/>
  <c r="I37" i="1"/>
  <c r="B31" i="1"/>
  <c r="C31" i="1"/>
  <c r="D31" i="1"/>
  <c r="E31" i="1"/>
  <c r="F31" i="1"/>
  <c r="G31" i="1"/>
  <c r="H31" i="1"/>
  <c r="I31" i="1"/>
  <c r="B32" i="1"/>
  <c r="O32" i="1" s="1"/>
  <c r="C32" i="1"/>
  <c r="P32" i="1" s="1"/>
  <c r="D32" i="1"/>
  <c r="Q32" i="1" s="1"/>
  <c r="E32" i="1"/>
  <c r="R32" i="1" s="1"/>
  <c r="F32" i="1"/>
  <c r="S32" i="1" s="1"/>
  <c r="G32" i="1"/>
  <c r="T32" i="1" s="1"/>
  <c r="H32" i="1"/>
  <c r="U32" i="1" s="1"/>
  <c r="I32" i="1"/>
  <c r="V32" i="1" s="1"/>
  <c r="B33" i="1"/>
  <c r="O33" i="1" s="1"/>
  <c r="C33" i="1"/>
  <c r="P33" i="1" s="1"/>
  <c r="D33" i="1"/>
  <c r="Q33" i="1" s="1"/>
  <c r="E33" i="1"/>
  <c r="R33" i="1" s="1"/>
  <c r="F33" i="1"/>
  <c r="S33" i="1" s="1"/>
  <c r="G33" i="1"/>
  <c r="T33" i="1" s="1"/>
  <c r="H33" i="1"/>
  <c r="U33" i="1" s="1"/>
  <c r="I33" i="1"/>
  <c r="V33" i="1" s="1"/>
  <c r="B34" i="1"/>
  <c r="O34" i="1" s="1"/>
  <c r="C34" i="1"/>
  <c r="P34" i="1" s="1"/>
  <c r="D34" i="1"/>
  <c r="Q34" i="1" s="1"/>
  <c r="E34" i="1"/>
  <c r="R34" i="1" s="1"/>
  <c r="F34" i="1"/>
  <c r="S34" i="1" s="1"/>
  <c r="G34" i="1"/>
  <c r="T34" i="1" s="1"/>
  <c r="H34" i="1"/>
  <c r="U34" i="1" s="1"/>
  <c r="I34" i="1"/>
  <c r="V34" i="1" s="1"/>
  <c r="B35" i="1"/>
  <c r="O35" i="1" s="1"/>
  <c r="C35" i="1"/>
  <c r="P35" i="1" s="1"/>
  <c r="D35" i="1"/>
  <c r="Q35" i="1" s="1"/>
  <c r="E35" i="1"/>
  <c r="R35" i="1" s="1"/>
  <c r="F35" i="1"/>
  <c r="S35" i="1" s="1"/>
  <c r="G35" i="1"/>
  <c r="T35" i="1" s="1"/>
  <c r="H35" i="1"/>
  <c r="U35" i="1" s="1"/>
  <c r="I35" i="1"/>
  <c r="V35" i="1" s="1"/>
  <c r="B36" i="1"/>
  <c r="O36" i="1" s="1"/>
  <c r="C36" i="1"/>
  <c r="P36" i="1" s="1"/>
  <c r="D36" i="1"/>
  <c r="Q36" i="1" s="1"/>
  <c r="E36" i="1"/>
  <c r="R36" i="1" s="1"/>
  <c r="F36" i="1"/>
  <c r="S36" i="1" s="1"/>
  <c r="G36" i="1"/>
  <c r="T36" i="1" s="1"/>
  <c r="H36" i="1"/>
  <c r="U36" i="1" s="1"/>
  <c r="I36" i="1"/>
  <c r="V36" i="1" s="1"/>
  <c r="C30" i="1"/>
  <c r="D30" i="1"/>
  <c r="E30" i="1"/>
  <c r="F30" i="1"/>
  <c r="G30" i="1"/>
  <c r="H30" i="1"/>
  <c r="I30" i="1"/>
  <c r="B30" i="1"/>
  <c r="O20" i="1"/>
  <c r="C20" i="1"/>
  <c r="D20" i="1"/>
  <c r="E20" i="1"/>
  <c r="F20" i="1"/>
  <c r="C21" i="1"/>
  <c r="P21" i="1" s="1"/>
  <c r="D21" i="1"/>
  <c r="Q21" i="1" s="1"/>
  <c r="E21" i="1"/>
  <c r="R21" i="1" s="1"/>
  <c r="C22" i="1"/>
  <c r="P22" i="1" s="1"/>
  <c r="D22" i="1"/>
  <c r="Q22" i="1" s="1"/>
  <c r="E22" i="1"/>
  <c r="R22" i="1" s="1"/>
  <c r="C23" i="1"/>
  <c r="P23" i="1" s="1"/>
  <c r="D23" i="1"/>
  <c r="Q23" i="1" s="1"/>
  <c r="C24" i="1"/>
  <c r="P24" i="1" s="1"/>
  <c r="D24" i="1"/>
  <c r="Q24" i="1" s="1"/>
  <c r="D25" i="1"/>
  <c r="Q25" i="1" s="1"/>
  <c r="C19" i="1"/>
  <c r="D19" i="1"/>
  <c r="E19" i="1"/>
  <c r="F19" i="1"/>
  <c r="S20" i="1" l="1"/>
  <c r="R20" i="1"/>
  <c r="Q20" i="1"/>
  <c r="P20" i="1"/>
  <c r="V31" i="1"/>
  <c r="U31" i="1"/>
  <c r="T31" i="1"/>
  <c r="S31" i="1"/>
  <c r="R31" i="1"/>
  <c r="Q31" i="1"/>
  <c r="P31" i="1"/>
  <c r="O31" i="1"/>
  <c r="V37" i="1"/>
  <c r="U37" i="1"/>
  <c r="T37" i="1"/>
  <c r="R37" i="1"/>
  <c r="Q37" i="1"/>
  <c r="P37" i="1"/>
  <c r="O37" i="1"/>
  <c r="S37" i="1"/>
  <c r="U42" i="1"/>
  <c r="T42" i="1"/>
  <c r="S42" i="1"/>
  <c r="R42" i="1"/>
  <c r="Q42" i="1"/>
  <c r="P42" i="1"/>
  <c r="O42" i="1"/>
  <c r="V53" i="1"/>
  <c r="U53" i="1"/>
  <c r="T53" i="1"/>
  <c r="S53" i="1"/>
  <c r="R53" i="1"/>
  <c r="Q53" i="1"/>
  <c r="P53" i="1"/>
  <c r="O53" i="1"/>
  <c r="S64" i="1"/>
  <c r="R64" i="1"/>
  <c r="Q64" i="1"/>
  <c r="P64" i="1"/>
  <c r="O64" i="1"/>
  <c r="R23" i="1"/>
  <c r="O65" i="2"/>
  <c r="P65" i="2"/>
  <c r="Q65" i="2"/>
  <c r="R65" i="2"/>
  <c r="S65" i="2"/>
  <c r="O66" i="2"/>
  <c r="P66" i="2"/>
  <c r="Q66" i="2"/>
  <c r="R66" i="2"/>
  <c r="S66" i="2"/>
  <c r="O67" i="2"/>
  <c r="P67" i="2"/>
  <c r="Q67" i="2"/>
  <c r="R67" i="2"/>
  <c r="S67" i="2"/>
  <c r="O68" i="2"/>
  <c r="P68" i="2"/>
  <c r="Q68" i="2"/>
  <c r="R68" i="2"/>
  <c r="S68" i="2"/>
  <c r="O69" i="2"/>
  <c r="P69" i="2"/>
  <c r="Q69" i="2"/>
  <c r="R69" i="2"/>
  <c r="S69" i="2"/>
  <c r="O70" i="2"/>
  <c r="P70" i="2"/>
  <c r="Q70" i="2"/>
  <c r="R70" i="2"/>
  <c r="S70" i="2"/>
  <c r="P64" i="2"/>
  <c r="Q64" i="2"/>
  <c r="R64" i="2"/>
  <c r="S64" i="2"/>
  <c r="O64" i="2"/>
  <c r="B65" i="2"/>
  <c r="C65" i="2"/>
  <c r="C66" i="2" s="1"/>
  <c r="C67" i="2" s="1"/>
  <c r="C68" i="2" s="1"/>
  <c r="C69" i="2" s="1"/>
  <c r="C70" i="2" s="1"/>
  <c r="D65" i="2"/>
  <c r="E65" i="2"/>
  <c r="E66" i="2" s="1"/>
  <c r="E67" i="2" s="1"/>
  <c r="E68" i="2" s="1"/>
  <c r="E69" i="2" s="1"/>
  <c r="E70" i="2" s="1"/>
  <c r="F65" i="2"/>
  <c r="B66" i="2"/>
  <c r="B67" i="2" s="1"/>
  <c r="B68" i="2" s="1"/>
  <c r="B69" i="2" s="1"/>
  <c r="B70" i="2" s="1"/>
  <c r="D66" i="2"/>
  <c r="D67" i="2" s="1"/>
  <c r="D68" i="2" s="1"/>
  <c r="D69" i="2" s="1"/>
  <c r="D70" i="2" s="1"/>
  <c r="F66" i="2"/>
  <c r="F67" i="2" s="1"/>
  <c r="F68" i="2" s="1"/>
  <c r="F69" i="2" s="1"/>
  <c r="F70" i="2" s="1"/>
  <c r="C64" i="2"/>
  <c r="D64" i="2"/>
  <c r="E64" i="2"/>
  <c r="F64" i="2"/>
  <c r="B64" i="2"/>
  <c r="O54" i="2"/>
  <c r="P54" i="2"/>
  <c r="Q54" i="2"/>
  <c r="R54" i="2"/>
  <c r="S54" i="2"/>
  <c r="T54" i="2"/>
  <c r="U54" i="2"/>
  <c r="V54" i="2"/>
  <c r="P55" i="2"/>
  <c r="Q55" i="2"/>
  <c r="R55" i="2"/>
  <c r="S55" i="2"/>
  <c r="T55" i="2"/>
  <c r="U55" i="2"/>
  <c r="V55" i="2"/>
  <c r="P56" i="2"/>
  <c r="Q56" i="2"/>
  <c r="R56" i="2"/>
  <c r="S56" i="2"/>
  <c r="T56" i="2"/>
  <c r="U56" i="2"/>
  <c r="V56" i="2"/>
  <c r="P57" i="2"/>
  <c r="Q57" i="2"/>
  <c r="R57" i="2"/>
  <c r="S57" i="2"/>
  <c r="T57" i="2"/>
  <c r="U57" i="2"/>
  <c r="V57" i="2"/>
  <c r="P58" i="2"/>
  <c r="Q58" i="2"/>
  <c r="R58" i="2"/>
  <c r="S58" i="2"/>
  <c r="T58" i="2"/>
  <c r="U58" i="2"/>
  <c r="V58" i="2"/>
  <c r="P59" i="2"/>
  <c r="Q59" i="2"/>
  <c r="R59" i="2"/>
  <c r="S59" i="2"/>
  <c r="T59" i="2"/>
  <c r="U59" i="2"/>
  <c r="V59" i="2"/>
  <c r="P53" i="2"/>
  <c r="Q53" i="2"/>
  <c r="R53" i="2"/>
  <c r="S53" i="2"/>
  <c r="T53" i="2"/>
  <c r="U53" i="2"/>
  <c r="V53" i="2"/>
  <c r="O53" i="2"/>
  <c r="C54" i="2"/>
  <c r="D54" i="2"/>
  <c r="E54" i="2"/>
  <c r="F54" i="2"/>
  <c r="G54" i="2"/>
  <c r="H54" i="2"/>
  <c r="I54" i="2"/>
  <c r="I55" i="2" s="1"/>
  <c r="I56" i="2" s="1"/>
  <c r="I57" i="2" s="1"/>
  <c r="I58" i="2" s="1"/>
  <c r="I59" i="2" s="1"/>
  <c r="B55" i="2"/>
  <c r="C55" i="2"/>
  <c r="C56" i="2" s="1"/>
  <c r="C57" i="2" s="1"/>
  <c r="C58" i="2" s="1"/>
  <c r="C59" i="2" s="1"/>
  <c r="D55" i="2"/>
  <c r="E55" i="2"/>
  <c r="F55" i="2"/>
  <c r="G55" i="2"/>
  <c r="H55" i="2"/>
  <c r="H56" i="2" s="1"/>
  <c r="H57" i="2" s="1"/>
  <c r="H58" i="2" s="1"/>
  <c r="H59" i="2" s="1"/>
  <c r="B56" i="2"/>
  <c r="D56" i="2"/>
  <c r="E56" i="2"/>
  <c r="F56" i="2"/>
  <c r="G56" i="2"/>
  <c r="B57" i="2"/>
  <c r="D57" i="2"/>
  <c r="E57" i="2"/>
  <c r="F57" i="2"/>
  <c r="G57" i="2"/>
  <c r="B58" i="2"/>
  <c r="D58" i="2"/>
  <c r="E58" i="2"/>
  <c r="F58" i="2"/>
  <c r="G58" i="2"/>
  <c r="B59" i="2"/>
  <c r="D59" i="2"/>
  <c r="E59" i="2"/>
  <c r="F59" i="2"/>
  <c r="G59" i="2"/>
  <c r="C53" i="2"/>
  <c r="D53" i="2"/>
  <c r="E53" i="2"/>
  <c r="F53" i="2"/>
  <c r="G53" i="2"/>
  <c r="H53" i="2"/>
  <c r="I53" i="2"/>
  <c r="B53" i="2"/>
  <c r="O43" i="2"/>
  <c r="P43" i="2"/>
  <c r="Q43" i="2"/>
  <c r="R43" i="2"/>
  <c r="S43" i="2"/>
  <c r="T43" i="2"/>
  <c r="U43" i="2"/>
  <c r="O44" i="2"/>
  <c r="P44" i="2"/>
  <c r="Q44" i="2"/>
  <c r="R44" i="2"/>
  <c r="S44" i="2"/>
  <c r="T44" i="2"/>
  <c r="U44" i="2"/>
  <c r="O45" i="2"/>
  <c r="P45" i="2"/>
  <c r="Q45" i="2"/>
  <c r="R45" i="2"/>
  <c r="S45" i="2"/>
  <c r="T45" i="2"/>
  <c r="U45" i="2"/>
  <c r="O46" i="2"/>
  <c r="P46" i="2"/>
  <c r="Q46" i="2"/>
  <c r="R46" i="2"/>
  <c r="S46" i="2"/>
  <c r="T46" i="2"/>
  <c r="U46" i="2"/>
  <c r="O47" i="2"/>
  <c r="P47" i="2"/>
  <c r="Q47" i="2"/>
  <c r="R47" i="2"/>
  <c r="S47" i="2"/>
  <c r="T47" i="2"/>
  <c r="U47" i="2"/>
  <c r="O48" i="2"/>
  <c r="P48" i="2"/>
  <c r="Q48" i="2"/>
  <c r="R48" i="2"/>
  <c r="S48" i="2"/>
  <c r="T48" i="2"/>
  <c r="U48" i="2"/>
  <c r="P42" i="2"/>
  <c r="Q42" i="2"/>
  <c r="R42" i="2"/>
  <c r="S42" i="2"/>
  <c r="T42" i="2"/>
  <c r="U42" i="2"/>
  <c r="O42" i="2"/>
  <c r="B43" i="2"/>
  <c r="B44" i="2" s="1"/>
  <c r="B45" i="2" s="1"/>
  <c r="B46" i="2" s="1"/>
  <c r="B47" i="2" s="1"/>
  <c r="B48" i="2" s="1"/>
  <c r="C43" i="2"/>
  <c r="C44" i="2" s="1"/>
  <c r="C45" i="2" s="1"/>
  <c r="C46" i="2" s="1"/>
  <c r="C47" i="2" s="1"/>
  <c r="C48" i="2" s="1"/>
  <c r="D43" i="2"/>
  <c r="D44" i="2" s="1"/>
  <c r="D45" i="2" s="1"/>
  <c r="D46" i="2" s="1"/>
  <c r="D47" i="2" s="1"/>
  <c r="D48" i="2" s="1"/>
  <c r="E43" i="2"/>
  <c r="F43" i="2"/>
  <c r="F44" i="2" s="1"/>
  <c r="F45" i="2" s="1"/>
  <c r="F46" i="2" s="1"/>
  <c r="F47" i="2" s="1"/>
  <c r="F48" i="2" s="1"/>
  <c r="G43" i="2"/>
  <c r="H43" i="2"/>
  <c r="H44" i="2" s="1"/>
  <c r="H45" i="2" s="1"/>
  <c r="H46" i="2" s="1"/>
  <c r="H47" i="2" s="1"/>
  <c r="H48" i="2" s="1"/>
  <c r="E44" i="2"/>
  <c r="E45" i="2" s="1"/>
  <c r="E46" i="2" s="1"/>
  <c r="E47" i="2" s="1"/>
  <c r="E48" i="2" s="1"/>
  <c r="G44" i="2"/>
  <c r="G45" i="2" s="1"/>
  <c r="G46" i="2" s="1"/>
  <c r="G47" i="2" s="1"/>
  <c r="G48" i="2" s="1"/>
  <c r="C42" i="2"/>
  <c r="D42" i="2"/>
  <c r="E42" i="2"/>
  <c r="F42" i="2"/>
  <c r="G42" i="2"/>
  <c r="H42" i="2"/>
  <c r="B42" i="2"/>
  <c r="O32" i="2"/>
  <c r="P32" i="2"/>
  <c r="Q32" i="2"/>
  <c r="R32" i="2"/>
  <c r="S32" i="2"/>
  <c r="T32" i="2"/>
  <c r="U32" i="2"/>
  <c r="V32" i="2"/>
  <c r="O33" i="2"/>
  <c r="P33" i="2"/>
  <c r="Q33" i="2"/>
  <c r="R33" i="2"/>
  <c r="S33" i="2"/>
  <c r="T33" i="2"/>
  <c r="U33" i="2"/>
  <c r="V33" i="2"/>
  <c r="O34" i="2"/>
  <c r="P34" i="2"/>
  <c r="Q34" i="2"/>
  <c r="R34" i="2"/>
  <c r="S34" i="2"/>
  <c r="T34" i="2"/>
  <c r="U34" i="2"/>
  <c r="V34" i="2"/>
  <c r="O35" i="2"/>
  <c r="P35" i="2"/>
  <c r="Q35" i="2"/>
  <c r="R35" i="2"/>
  <c r="S35" i="2"/>
  <c r="T35" i="2"/>
  <c r="U35" i="2"/>
  <c r="V35" i="2"/>
  <c r="O36" i="2"/>
  <c r="P36" i="2"/>
  <c r="Q36" i="2"/>
  <c r="R36" i="2"/>
  <c r="S36" i="2"/>
  <c r="T36" i="2"/>
  <c r="U36" i="2"/>
  <c r="V36" i="2"/>
  <c r="O37" i="2"/>
  <c r="Q37" i="2"/>
  <c r="R37" i="2"/>
  <c r="S37" i="2"/>
  <c r="T37" i="2"/>
  <c r="U37" i="2"/>
  <c r="V37" i="2"/>
  <c r="P31" i="2"/>
  <c r="Q31" i="2"/>
  <c r="R31" i="2"/>
  <c r="S31" i="2"/>
  <c r="T31" i="2"/>
  <c r="U31" i="2"/>
  <c r="V31" i="2"/>
  <c r="O31" i="2"/>
  <c r="B32" i="2"/>
  <c r="C32" i="2"/>
  <c r="D32" i="2"/>
  <c r="E32" i="2"/>
  <c r="F32" i="2"/>
  <c r="G32" i="2"/>
  <c r="H32" i="2"/>
  <c r="H33" i="2" s="1"/>
  <c r="H34" i="2" s="1"/>
  <c r="H35" i="2" s="1"/>
  <c r="H36" i="2" s="1"/>
  <c r="H37" i="2" s="1"/>
  <c r="I32" i="2"/>
  <c r="I33" i="2" s="1"/>
  <c r="I34" i="2" s="1"/>
  <c r="I35" i="2" s="1"/>
  <c r="I36" i="2" s="1"/>
  <c r="I37" i="2" s="1"/>
  <c r="B33" i="2"/>
  <c r="C33" i="2"/>
  <c r="D33" i="2"/>
  <c r="D34" i="2" s="1"/>
  <c r="D35" i="2" s="1"/>
  <c r="D36" i="2" s="1"/>
  <c r="D37" i="2" s="1"/>
  <c r="E33" i="2"/>
  <c r="F33" i="2"/>
  <c r="G33" i="2"/>
  <c r="B34" i="2"/>
  <c r="C34" i="2"/>
  <c r="E34" i="2"/>
  <c r="F34" i="2"/>
  <c r="G34" i="2"/>
  <c r="G35" i="2" s="1"/>
  <c r="G36" i="2" s="1"/>
  <c r="G37" i="2" s="1"/>
  <c r="B35" i="2"/>
  <c r="C35" i="2"/>
  <c r="E35" i="2"/>
  <c r="F35" i="2"/>
  <c r="B36" i="2"/>
  <c r="C36" i="2"/>
  <c r="E36" i="2"/>
  <c r="F36" i="2"/>
  <c r="B37" i="2"/>
  <c r="C37" i="2"/>
  <c r="E37" i="2"/>
  <c r="F37" i="2"/>
  <c r="C31" i="2"/>
  <c r="D31" i="2"/>
  <c r="E31" i="2"/>
  <c r="F31" i="2"/>
  <c r="G31" i="2"/>
  <c r="H31" i="2"/>
  <c r="I31" i="2"/>
  <c r="B31" i="2"/>
  <c r="P21" i="2"/>
  <c r="Q21" i="2"/>
  <c r="R21" i="2"/>
  <c r="S21" i="2"/>
  <c r="P22" i="2"/>
  <c r="Q22" i="2"/>
  <c r="R22" i="2"/>
  <c r="P23" i="2"/>
  <c r="Q23" i="2"/>
  <c r="R23" i="2"/>
  <c r="P24" i="2"/>
  <c r="Q24" i="2"/>
  <c r="Q25" i="2"/>
  <c r="P20" i="2"/>
  <c r="Q20" i="2"/>
  <c r="R20" i="2"/>
  <c r="S20" i="2"/>
  <c r="O20" i="2"/>
  <c r="C21" i="2"/>
  <c r="D21" i="2"/>
  <c r="E21" i="2"/>
  <c r="E22" i="2" s="1"/>
  <c r="E24" i="2" s="1"/>
  <c r="F22" i="2"/>
  <c r="B22" i="2"/>
  <c r="C22" i="2"/>
  <c r="C23" i="2" s="1"/>
  <c r="C24" i="2" s="1"/>
  <c r="D22" i="2"/>
  <c r="D23" i="2" s="1"/>
  <c r="D24" i="2" s="1"/>
  <c r="C20" i="2"/>
  <c r="D20" i="2"/>
  <c r="E20" i="2"/>
  <c r="F20" i="2"/>
  <c r="F23" i="2" l="1"/>
  <c r="F22" i="1"/>
  <c r="S22" i="1" s="1"/>
  <c r="S22" i="2"/>
  <c r="D26" i="1"/>
  <c r="Q26" i="1" s="1"/>
  <c r="Q26" i="2"/>
  <c r="E24" i="1"/>
  <c r="R24" i="1" s="1"/>
  <c r="R24" i="2"/>
  <c r="B23" i="2"/>
  <c r="B22" i="1"/>
  <c r="O22" i="2"/>
  <c r="B21" i="1"/>
  <c r="O21" i="1" s="1"/>
  <c r="O21" i="2"/>
  <c r="B59" i="1"/>
  <c r="O59" i="2"/>
  <c r="B58" i="1"/>
  <c r="O58" i="2"/>
  <c r="B57" i="1"/>
  <c r="O57" i="2"/>
  <c r="B56" i="1"/>
  <c r="O56" i="2"/>
  <c r="B55" i="1"/>
  <c r="O55" i="1" s="1"/>
  <c r="O55" i="2"/>
  <c r="F24" i="2" l="1"/>
  <c r="F23" i="1"/>
  <c r="S23" i="1" s="1"/>
  <c r="S23" i="2"/>
  <c r="E25" i="1"/>
  <c r="R25" i="1" s="1"/>
  <c r="R25" i="2"/>
  <c r="O22" i="1"/>
  <c r="B24" i="2"/>
  <c r="B23" i="1"/>
  <c r="O23" i="1" s="1"/>
  <c r="O23" i="2"/>
  <c r="O56" i="1"/>
  <c r="O57" i="1"/>
  <c r="O58" i="1"/>
  <c r="O59" i="1"/>
  <c r="F25" i="2" l="1"/>
  <c r="F24" i="1"/>
  <c r="S24" i="1" s="1"/>
  <c r="S24" i="2"/>
  <c r="E26" i="1"/>
  <c r="R26" i="1" s="1"/>
  <c r="R26" i="2"/>
  <c r="B25" i="2"/>
  <c r="O24" i="1"/>
  <c r="O24" i="2"/>
  <c r="F25" i="1" l="1"/>
  <c r="S25" i="1" s="1"/>
  <c r="F26" i="2"/>
  <c r="S25" i="2"/>
  <c r="C25" i="1"/>
  <c r="P25" i="1" s="1"/>
  <c r="P25" i="2"/>
  <c r="B25" i="1"/>
  <c r="O25" i="1" s="1"/>
  <c r="O25" i="2"/>
  <c r="F26" i="1" l="1"/>
  <c r="S26" i="1" s="1"/>
  <c r="S26" i="2"/>
  <c r="C26" i="1"/>
  <c r="P26" i="1" s="1"/>
  <c r="P26" i="2"/>
  <c r="B26" i="1"/>
  <c r="O26" i="1" s="1"/>
  <c r="O26" i="2"/>
</calcChain>
</file>

<file path=xl/sharedStrings.xml><?xml version="1.0" encoding="utf-8"?>
<sst xmlns="http://schemas.openxmlformats.org/spreadsheetml/2006/main" count="212" uniqueCount="63">
  <si>
    <t>** APPENDIX "A"</t>
  </si>
  <si>
    <t>A</t>
  </si>
  <si>
    <t>X</t>
  </si>
  <si>
    <t>TRANSLATION GROUP</t>
  </si>
  <si>
    <t>B</t>
  </si>
  <si>
    <t xml:space="preserve">ANNUAL RATES OF PAY </t>
  </si>
  <si>
    <t>Y</t>
  </si>
  <si>
    <t>(in dollars)</t>
  </si>
  <si>
    <t>C</t>
  </si>
  <si>
    <t>Z</t>
  </si>
  <si>
    <t>Legend</t>
  </si>
  <si>
    <t>D</t>
  </si>
  <si>
    <t>$)  Effective April 19, 2021</t>
  </si>
  <si>
    <t>A)  Effective April 19, 2022* - Increase to rates of pay: 3.50%</t>
  </si>
  <si>
    <t>X)  Effective April 19, 2022* - Wage adjustment: 1.25%</t>
  </si>
  <si>
    <t>B)  Effective April 19, 2023* - Increase to rates of pay: 3.00%</t>
  </si>
  <si>
    <t>Y)  Effective April 19, 2023* - Pay line adjustment: 0.5%</t>
  </si>
  <si>
    <t xml:space="preserve">C)  Effective April 19, 2024 - Increase to rates of pay: 2.00% </t>
  </si>
  <si>
    <t>Z)  Effective April 19, 2024 - Wage adjustment: 0.25%</t>
  </si>
  <si>
    <t>D)  Effective April 19, 2025 - Increase to rates of pay: 2.00%</t>
  </si>
  <si>
    <t>TR-1</t>
  </si>
  <si>
    <t>Effective Date</t>
  </si>
  <si>
    <t>Step 1</t>
  </si>
  <si>
    <t>Step 2</t>
  </si>
  <si>
    <t>Step 3</t>
  </si>
  <si>
    <t>Step 4</t>
  </si>
  <si>
    <t>Step 5</t>
  </si>
  <si>
    <t>TR-2</t>
  </si>
  <si>
    <t>Step 6</t>
  </si>
  <si>
    <t>Step 7</t>
  </si>
  <si>
    <t>Step 8</t>
  </si>
  <si>
    <t>TR-3</t>
  </si>
  <si>
    <t>TR-4</t>
  </si>
  <si>
    <t>TR-5</t>
  </si>
  <si>
    <r>
      <rPr>
        <b/>
        <vertAlign val="superscript"/>
        <sz val="10"/>
        <color rgb="FF000000"/>
        <rFont val="Arial"/>
      </rPr>
      <t xml:space="preserve">1 </t>
    </r>
    <r>
      <rPr>
        <b/>
        <sz val="11"/>
        <color rgb="FF000000"/>
        <rFont val="Calibri"/>
      </rPr>
      <t>Rates of pay will be adjusted within 180 days of signature of the collective agreement. Changes to rates of pay with an effective date prior to the salary adjustment date will be paid according to Appendix G, as a lump sum payment. In particular:</t>
    </r>
  </si>
  <si>
    <t>a. Year 1 (2022) increases (i.e., “A” and “X”): paid as a retroactive lump sum payment equal to a 3.50% economic increase and a 1.25% wage adjustment, for a compounded total increase of 4.79% of April 19, 2021 rates.</t>
  </si>
  <si>
    <t>b. Year 2 (2023) increases (i.e., “B” and “Y”): paid as a retroactive lump sum payment equal to the year 1 increases plus a 3.0% economic increase and a 0.5% pay line adjustment, for a compounded total increase of 8.48% of April 19, 2021 rates.</t>
  </si>
  <si>
    <t>$</t>
  </si>
  <si>
    <t>** APPENDICE «A»</t>
  </si>
  <si>
    <t>GROUPE DE LA TRADUCTION</t>
  </si>
  <si>
    <t>TAUX DE RÉMUNÉRATION ANNUELS</t>
  </si>
  <si>
    <t>(en dollars)</t>
  </si>
  <si>
    <t>Légende</t>
  </si>
  <si>
    <t>$)  En vigueur à compter du 19 avril 2021</t>
  </si>
  <si>
    <t>A) En vigueur à compter du 19 avril 2022* - augmentation des taux de rémunération : 3,50%</t>
  </si>
  <si>
    <t>X) En vigueur à compter du 19 avril 2022* - rajustement salarial : 1,25%</t>
  </si>
  <si>
    <t>B) En vigueur à compter du 19 avril 2023* - augmentation des taux de rémunération : 3,00%</t>
  </si>
  <si>
    <t>Y) En vigueur à compter du 19 avril 2023* - rajustement aux lignes salariales : 0,5%</t>
  </si>
  <si>
    <t>C) En vigueur à compter du 19 avril 2024 - augmentation des taux de rémunération : 2,00%</t>
  </si>
  <si>
    <t>Z) En vigueur à compter du 19 avril 2024 - rajustement salarial : 0,25%</t>
  </si>
  <si>
    <t>D) En vigueur à compter du 19 avril 2025 - augmentation des taux de rémunération : 2,00%</t>
  </si>
  <si>
    <t>En vigueur</t>
  </si>
  <si>
    <t>Échelon 1</t>
  </si>
  <si>
    <t>Échelon 2</t>
  </si>
  <si>
    <t>Échelon 3</t>
  </si>
  <si>
    <t>Échelon 4</t>
  </si>
  <si>
    <t>Échelon 5</t>
  </si>
  <si>
    <t>Échelon 6</t>
  </si>
  <si>
    <t>Échelon 7</t>
  </si>
  <si>
    <t>Échelon 8</t>
  </si>
  <si>
    <r>
      <rPr>
        <b/>
        <vertAlign val="superscript"/>
        <sz val="10"/>
        <color rgb="FF000000"/>
        <rFont val="Arial"/>
      </rPr>
      <t xml:space="preserve">1 </t>
    </r>
    <r>
      <rPr>
        <b/>
        <sz val="11"/>
        <color rgb="FF000000"/>
        <rFont val="Calibri"/>
      </rPr>
      <t>Les taux de rémunération seront modifiés dans les cent quatre-vingts (180) jours suivant la signature de la convention collective. Les modifications des taux de rémunération dont la date d’entrée en vigueur est avant la date du rajustement salarial sont versées conformément à l’Appendice G, sous forme de paiements forfaitaires. Spécifiquement :</t>
    </r>
  </si>
  <si>
    <t>a. Les augmentations de la première année (2022) (c’est-à-dire, « A » et « X »   : versées sous forme de montant forfaitaire rétroactif égal à une augmentation économique de 3,50 % et un rajustement salarial de 1,25% pour une augmentation totale composée de 4.79 % des taux du 19 avril 2021.</t>
  </si>
  <si>
    <t>b. Les augmentations de la deuxième année (2023) (c’est-à-dire, « B » et « Y ») : versées sous forme de montant forfaitaire rétroactif égal à l’augmentation de la première année plus l’augmentation économique de 3,0 % et un rajustement aux lignes salariales de 0,5 % pour une augmentation totale composée de 8.48% des taux du 19 avril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</si>
</sst>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0.0000"/>
    <numFmt numFmtId="166" formatCode="0.000"/>
    <numFmt numFmtId="167" formatCode="0.0%"/>
  </numFmts>
  <fonts count="10" x14ac:knownFonts="1">
    <font>
      <sz val="11"/>
      <color theme="1"/>
      <name val="Calibri"/>
      <family val="2"/>
      <scheme val="minor"/>
    </font>
    <font>
      <sz val="11"/>
      <color theme="1"/>
      <name val="Calibri"/>
      <family val="2"/>
      <scheme val="minor"/>
    </font>
    <font>
      <b/>
      <sz val="10"/>
      <name val="Arial"/>
      <family val="2"/>
    </font>
    <font>
      <sz val="10"/>
      <name val="Arial"/>
      <family val="2"/>
    </font>
    <font>
      <sz val="11"/>
      <name val="Calibri"/>
      <family val="2"/>
    </font>
    <font>
      <b/>
      <vertAlign val="superscript"/>
      <sz val="10"/>
      <color rgb="FF000000"/>
      <name val="Arial"/>
      <family val="2"/>
    </font>
    <font>
      <b/>
      <sz val="10"/>
      <name val="Arial"/>
    </font>
    <font>
      <b/>
      <vertAlign val="superscript"/>
      <sz val="10"/>
      <color rgb="FF000000"/>
      <name val="Arial"/>
    </font>
    <font>
      <b/>
      <sz val="11"/>
      <color rgb="FF000000"/>
      <name val="Calibri"/>
    </font>
    <font>
      <b/>
      <vertAlign val="superscript"/>
      <sz val="10"/>
      <color rgb="FF000000"/>
      <name val="Arial"/>
      <family val="2"/>
      <charset val="1"/>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
    <border>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cellStyleXfs>
  <cellXfs count="29">
    <xf numFmtId="0" fontId="0" fillId="0" borderId="0" xfId="0"/>
    <xf numFmtId="0" fontId="2" fillId="0" borderId="0" xfId="0" applyFont="1" applyAlignment="1">
      <alignment horizontal="center"/>
    </xf>
    <xf numFmtId="165" fontId="2" fillId="2" borderId="0" xfId="1" applyNumberFormat="1" applyFont="1" applyFill="1" applyAlignment="1">
      <alignment horizontal="center"/>
    </xf>
    <xf numFmtId="0" fontId="3" fillId="0" borderId="0" xfId="0" applyFont="1"/>
    <xf numFmtId="0" fontId="3" fillId="0" borderId="0" xfId="0" applyFont="1" applyAlignment="1">
      <alignment horizontal="center"/>
    </xf>
    <xf numFmtId="0" fontId="2" fillId="0" borderId="0" xfId="0" applyFont="1"/>
    <xf numFmtId="166" fontId="2" fillId="2" borderId="0" xfId="0" applyNumberFormat="1" applyFont="1" applyFill="1" applyAlignment="1">
      <alignment horizontal="center"/>
    </xf>
    <xf numFmtId="0" fontId="2" fillId="0" borderId="0" xfId="3" applyFont="1"/>
    <xf numFmtId="0" fontId="2" fillId="0" borderId="0" xfId="0" applyFont="1" applyAlignment="1">
      <alignment horizontal="centerContinuous"/>
    </xf>
    <xf numFmtId="0" fontId="2" fillId="0" borderId="0" xfId="0" applyFont="1" applyAlignment="1">
      <alignment horizontal="left"/>
    </xf>
    <xf numFmtId="167" fontId="3" fillId="0" borderId="0" xfId="2" applyNumberFormat="1" applyFont="1" applyFill="1"/>
    <xf numFmtId="0" fontId="3" fillId="0" borderId="0" xfId="0" applyFont="1" applyAlignment="1">
      <alignment horizontal="right"/>
    </xf>
    <xf numFmtId="1" fontId="3" fillId="0" borderId="0" xfId="0" applyNumberFormat="1" applyFont="1" applyAlignment="1">
      <alignment horizontal="center" wrapText="1"/>
    </xf>
    <xf numFmtId="10" fontId="3" fillId="0" borderId="0" xfId="2" applyNumberFormat="1" applyFont="1" applyFill="1"/>
    <xf numFmtId="0" fontId="3" fillId="3" borderId="0" xfId="0" applyFont="1" applyFill="1"/>
    <xf numFmtId="165" fontId="2" fillId="2" borderId="0" xfId="0" applyNumberFormat="1" applyFont="1" applyFill="1" applyAlignment="1">
      <alignment horizontal="center"/>
    </xf>
    <xf numFmtId="166" fontId="2" fillId="0" borderId="0" xfId="0" applyNumberFormat="1" applyFont="1" applyAlignment="1">
      <alignment horizontal="center"/>
    </xf>
    <xf numFmtId="0" fontId="6" fillId="0" borderId="0" xfId="3" applyFont="1"/>
    <xf numFmtId="0" fontId="5" fillId="0" borderId="0" xfId="0" applyFont="1" applyAlignment="1">
      <alignment vertical="center"/>
    </xf>
    <xf numFmtId="0" fontId="0" fillId="0" borderId="0" xfId="0" applyAlignment="1">
      <alignment vertical="center"/>
    </xf>
    <xf numFmtId="0" fontId="9" fillId="0" borderId="0" xfId="0" applyFont="1"/>
    <xf numFmtId="0" fontId="4" fillId="0" borderId="0" xfId="3" applyFont="1" applyAlignment="1">
      <alignment vertical="center"/>
    </xf>
    <xf numFmtId="1" fontId="3" fillId="0" borderId="0" xfId="0" applyNumberFormat="1" applyFont="1" applyAlignment="1">
      <alignment vertical="center" wrapText="1"/>
    </xf>
    <xf numFmtId="1" fontId="3" fillId="0" borderId="0" xfId="0" applyNumberFormat="1" applyFont="1" applyAlignment="1">
      <alignment wrapText="1"/>
    </xf>
    <xf numFmtId="0" fontId="2" fillId="0" borderId="0" xfId="3" applyFont="1" applyAlignment="1">
      <alignment horizontal="center"/>
    </xf>
    <xf numFmtId="0" fontId="2" fillId="0" borderId="0" xfId="0" applyFont="1" applyAlignment="1">
      <alignment wrapText="1"/>
    </xf>
    <xf numFmtId="1" fontId="3"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center"/>
    </xf>
  </cellXfs>
  <cellStyles count="4">
    <cellStyle name="Currency" xfId="1" builtinId="4"/>
    <cellStyle name="Normal" xfId="0" builtinId="0"/>
    <cellStyle name="Normal 2" xfId="3" xr:uid="{C97FD00B-65A2-4336-A568-374CA0019AB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55BB0-C679-4087-B749-800BB821F6D5}">
  <dimension ref="A1:CK83"/>
  <sheetViews>
    <sheetView tabSelected="1" zoomScale="110" zoomScaleNormal="145" workbookViewId="0">
      <selection activeCell="E23" sqref="E23"/>
    </sheetView>
  </sheetViews>
  <sheetFormatPr defaultColWidth="9.1328125" defaultRowHeight="13.15" x14ac:dyDescent="0.4"/>
  <cols>
    <col min="1" max="1" width="14.59765625" style="5" customWidth="1"/>
    <col min="2" max="6" width="12.86328125" style="3" bestFit="1" customWidth="1"/>
    <col min="7" max="9" width="11.59765625" style="3" bestFit="1" customWidth="1"/>
    <col min="10" max="13" width="11.59765625" style="3" customWidth="1"/>
    <col min="14" max="14" width="7" style="6" customWidth="1"/>
    <col min="15" max="16384" width="9.1328125" style="3"/>
  </cols>
  <sheetData>
    <row r="1" spans="1:89" s="4" customFormat="1" x14ac:dyDescent="0.4">
      <c r="A1" s="27" t="s">
        <v>0</v>
      </c>
      <c r="B1" s="27"/>
      <c r="C1" s="27"/>
      <c r="D1" s="27"/>
      <c r="E1" s="27"/>
      <c r="F1" s="27"/>
      <c r="G1" s="27"/>
      <c r="H1" s="27"/>
      <c r="I1" s="27"/>
      <c r="J1" s="1"/>
      <c r="K1" s="1"/>
      <c r="L1" s="1"/>
      <c r="M1" s="1"/>
      <c r="N1" s="2">
        <v>1.0349999999999999</v>
      </c>
      <c r="O1" s="3" t="s">
        <v>1</v>
      </c>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row>
    <row r="2" spans="1:89" s="4" customFormat="1" x14ac:dyDescent="0.4">
      <c r="A2" s="1"/>
      <c r="B2" s="1"/>
      <c r="C2" s="1"/>
      <c r="D2" s="1"/>
      <c r="E2" s="1"/>
      <c r="F2" s="1"/>
      <c r="G2" s="1"/>
      <c r="H2" s="1"/>
      <c r="I2" s="1"/>
      <c r="J2" s="1"/>
      <c r="K2" s="1"/>
      <c r="L2" s="1"/>
      <c r="M2" s="1"/>
      <c r="N2" s="2">
        <v>1.0125</v>
      </c>
      <c r="O2" s="3" t="s">
        <v>2</v>
      </c>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row>
    <row r="3" spans="1:89" s="4" customFormat="1" x14ac:dyDescent="0.4">
      <c r="A3" s="27" t="s">
        <v>3</v>
      </c>
      <c r="B3" s="27"/>
      <c r="C3" s="27"/>
      <c r="D3" s="27"/>
      <c r="E3" s="27"/>
      <c r="F3" s="27"/>
      <c r="G3" s="27"/>
      <c r="H3" s="27"/>
      <c r="I3" s="27"/>
      <c r="J3" s="1"/>
      <c r="K3" s="1"/>
      <c r="L3" s="1"/>
      <c r="M3" s="1"/>
      <c r="N3" s="2">
        <v>1.03</v>
      </c>
      <c r="O3" s="3" t="s">
        <v>4</v>
      </c>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row>
    <row r="4" spans="1:89" s="1" customFormat="1" x14ac:dyDescent="0.4">
      <c r="A4" s="27" t="s">
        <v>5</v>
      </c>
      <c r="B4" s="27"/>
      <c r="C4" s="27"/>
      <c r="D4" s="27"/>
      <c r="E4" s="27"/>
      <c r="F4" s="27"/>
      <c r="G4" s="27"/>
      <c r="H4" s="27"/>
      <c r="I4" s="27"/>
      <c r="N4" s="2">
        <v>1.0049999999999999</v>
      </c>
      <c r="O4" s="3" t="s">
        <v>6</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row>
    <row r="5" spans="1:89" s="1" customFormat="1" x14ac:dyDescent="0.4">
      <c r="A5" s="28" t="s">
        <v>7</v>
      </c>
      <c r="B5" s="28"/>
      <c r="C5" s="28"/>
      <c r="D5" s="28"/>
      <c r="E5" s="28"/>
      <c r="F5" s="28"/>
      <c r="G5" s="28"/>
      <c r="H5" s="28"/>
      <c r="I5" s="28"/>
      <c r="J5" s="4"/>
      <c r="K5" s="4"/>
      <c r="L5" s="4"/>
      <c r="M5" s="4"/>
      <c r="N5" s="2">
        <v>1.02</v>
      </c>
      <c r="O5" s="3" t="s">
        <v>8</v>
      </c>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row>
    <row r="6" spans="1:89" s="1" customFormat="1" x14ac:dyDescent="0.4">
      <c r="N6" s="2">
        <v>1.0024999999999999</v>
      </c>
      <c r="O6" s="3" t="s">
        <v>9</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row>
    <row r="7" spans="1:89" s="5" customFormat="1" x14ac:dyDescent="0.4">
      <c r="A7" s="5" t="s">
        <v>10</v>
      </c>
      <c r="B7" s="3"/>
      <c r="C7" s="3"/>
      <c r="D7" s="3"/>
      <c r="E7" s="3"/>
      <c r="F7" s="3"/>
      <c r="G7" s="3"/>
      <c r="H7" s="3"/>
      <c r="N7" s="15">
        <v>1.02</v>
      </c>
      <c r="O7" s="3" t="s">
        <v>11</v>
      </c>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row>
    <row r="8" spans="1:89" s="5" customFormat="1" x14ac:dyDescent="0.4">
      <c r="A8" s="7" t="s">
        <v>12</v>
      </c>
      <c r="C8" s="3"/>
      <c r="D8" s="3"/>
      <c r="E8" s="3"/>
      <c r="F8" s="3"/>
      <c r="G8" s="3"/>
      <c r="H8" s="3"/>
      <c r="I8" s="8"/>
      <c r="J8" s="8"/>
      <c r="K8" s="8"/>
      <c r="L8" s="8"/>
      <c r="M8" s="8"/>
      <c r="N8" s="6"/>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row>
    <row r="9" spans="1:89" s="5" customFormat="1" x14ac:dyDescent="0.4">
      <c r="A9" s="7" t="s">
        <v>13</v>
      </c>
      <c r="C9" s="3"/>
      <c r="D9" s="3"/>
      <c r="E9" s="3"/>
      <c r="F9" s="3"/>
      <c r="G9" s="3"/>
      <c r="H9" s="3"/>
      <c r="N9" s="6"/>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row>
    <row r="10" spans="1:89" s="5" customFormat="1" x14ac:dyDescent="0.4">
      <c r="A10" s="7" t="s">
        <v>14</v>
      </c>
      <c r="C10" s="3"/>
      <c r="D10" s="3"/>
      <c r="E10" s="3"/>
      <c r="F10" s="3"/>
      <c r="G10" s="3"/>
      <c r="H10" s="3"/>
      <c r="N10" s="6"/>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row>
    <row r="11" spans="1:89" s="5" customFormat="1" x14ac:dyDescent="0.4">
      <c r="A11" s="7" t="s">
        <v>15</v>
      </c>
      <c r="C11" s="3"/>
      <c r="D11" s="3"/>
      <c r="E11" s="3"/>
      <c r="F11" s="3"/>
      <c r="G11" s="3"/>
      <c r="H11" s="3"/>
      <c r="N11" s="6"/>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row>
    <row r="12" spans="1:89" s="5" customFormat="1" x14ac:dyDescent="0.4">
      <c r="A12" s="7" t="s">
        <v>16</v>
      </c>
      <c r="C12" s="3"/>
      <c r="D12" s="3"/>
      <c r="E12" s="3"/>
      <c r="F12" s="3"/>
      <c r="G12" s="3"/>
      <c r="H12" s="3"/>
      <c r="N12" s="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row>
    <row r="13" spans="1:89" s="5" customFormat="1" x14ac:dyDescent="0.4">
      <c r="A13" s="7" t="s">
        <v>17</v>
      </c>
      <c r="C13" s="3"/>
      <c r="D13" s="3"/>
      <c r="E13" s="3"/>
      <c r="F13" s="3"/>
      <c r="G13" s="3"/>
      <c r="H13" s="3"/>
      <c r="N13" s="6"/>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row>
    <row r="14" spans="1:89" s="5" customFormat="1" x14ac:dyDescent="0.4">
      <c r="A14" s="7" t="s">
        <v>18</v>
      </c>
      <c r="B14" s="9"/>
      <c r="C14" s="3"/>
      <c r="D14" s="3"/>
      <c r="E14" s="3"/>
      <c r="F14" s="3"/>
      <c r="G14" s="3"/>
      <c r="H14" s="3"/>
      <c r="N14" s="6"/>
      <c r="O14" s="10"/>
      <c r="P14" s="10"/>
      <c r="Q14" s="10"/>
      <c r="R14" s="10"/>
      <c r="S14" s="10"/>
      <c r="T14" s="10"/>
      <c r="U14" s="10"/>
      <c r="V14" s="10"/>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row>
    <row r="15" spans="1:89" s="5" customFormat="1" x14ac:dyDescent="0.4">
      <c r="A15" s="7" t="s">
        <v>19</v>
      </c>
      <c r="B15" s="9"/>
      <c r="C15" s="3"/>
      <c r="D15" s="3"/>
      <c r="E15" s="3"/>
      <c r="F15" s="3"/>
      <c r="G15" s="3"/>
      <c r="H15" s="3"/>
      <c r="N15" s="6"/>
      <c r="O15" s="10"/>
      <c r="P15" s="10"/>
      <c r="Q15" s="10"/>
      <c r="R15" s="10"/>
      <c r="S15" s="10"/>
      <c r="T15" s="10"/>
      <c r="U15" s="10"/>
      <c r="V15" s="10"/>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row>
    <row r="16" spans="1:89" s="5" customFormat="1" x14ac:dyDescent="0.4">
      <c r="A16" s="7"/>
      <c r="B16" s="7"/>
      <c r="C16" s="7"/>
      <c r="D16" s="7"/>
      <c r="E16" s="7"/>
      <c r="F16" s="7"/>
      <c r="G16" s="3"/>
      <c r="H16" s="3"/>
      <c r="N16" s="6"/>
      <c r="O16" s="10"/>
      <c r="P16" s="10"/>
      <c r="Q16" s="10"/>
      <c r="R16" s="10"/>
      <c r="S16" s="10"/>
      <c r="T16" s="10"/>
      <c r="U16" s="10"/>
      <c r="V16" s="10"/>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row>
    <row r="17" spans="1:22" x14ac:dyDescent="0.4">
      <c r="A17" s="5" t="s">
        <v>20</v>
      </c>
      <c r="B17" s="7"/>
      <c r="C17" s="7"/>
      <c r="D17" s="7"/>
      <c r="E17" s="7"/>
      <c r="F17" s="7"/>
      <c r="O17" s="10"/>
      <c r="P17" s="10"/>
      <c r="Q17" s="10"/>
      <c r="R17" s="10"/>
      <c r="S17" s="10"/>
      <c r="T17" s="10"/>
      <c r="U17" s="10"/>
      <c r="V17" s="10"/>
    </row>
    <row r="18" spans="1:22" x14ac:dyDescent="0.4">
      <c r="A18" s="5" t="s">
        <v>21</v>
      </c>
      <c r="B18" s="1" t="s">
        <v>22</v>
      </c>
      <c r="C18" s="1" t="s">
        <v>23</v>
      </c>
      <c r="D18" s="1" t="s">
        <v>24</v>
      </c>
      <c r="E18" s="1" t="s">
        <v>25</v>
      </c>
      <c r="F18" s="1" t="s">
        <v>26</v>
      </c>
      <c r="G18" s="5"/>
      <c r="H18" s="5"/>
      <c r="I18" s="5"/>
      <c r="J18" s="5"/>
      <c r="O18" s="10"/>
      <c r="P18" s="10"/>
      <c r="Q18" s="10"/>
      <c r="R18" s="10"/>
      <c r="S18" s="10"/>
      <c r="T18" s="10"/>
      <c r="U18" s="10"/>
      <c r="V18" s="10"/>
    </row>
    <row r="19" spans="1:22" x14ac:dyDescent="0.4">
      <c r="A19" s="24" t="s">
        <v>37</v>
      </c>
      <c r="B19" s="3">
        <v>59457</v>
      </c>
      <c r="C19" s="3">
        <v>61004</v>
      </c>
      <c r="D19" s="3">
        <v>62544</v>
      </c>
      <c r="E19" s="3">
        <v>64085</v>
      </c>
      <c r="F19" s="3">
        <v>65624</v>
      </c>
      <c r="O19" s="10"/>
      <c r="P19" s="10"/>
      <c r="Q19" s="10"/>
      <c r="R19" s="10"/>
      <c r="S19" s="10"/>
      <c r="T19" s="10"/>
      <c r="U19" s="10"/>
      <c r="V19" s="10"/>
    </row>
    <row r="20" spans="1:22" ht="12.75" customHeight="1" x14ac:dyDescent="0.4">
      <c r="A20" s="24" t="s">
        <v>1</v>
      </c>
      <c r="B20" s="3">
        <f>ROUND(($N1*B19),0)</f>
        <v>61538</v>
      </c>
      <c r="C20" s="3">
        <f t="shared" ref="C20:F20" si="0">ROUND(($N1*C19),0)</f>
        <v>63139</v>
      </c>
      <c r="D20" s="3">
        <f t="shared" si="0"/>
        <v>64733</v>
      </c>
      <c r="E20" s="3">
        <f t="shared" si="0"/>
        <v>66328</v>
      </c>
      <c r="F20" s="3">
        <f t="shared" si="0"/>
        <v>67921</v>
      </c>
      <c r="G20" s="22"/>
      <c r="H20" s="22"/>
      <c r="I20" s="22"/>
      <c r="J20" s="22"/>
      <c r="O20" s="13">
        <f>(B20-B19)/B19</f>
        <v>3.500008409438754E-2</v>
      </c>
      <c r="P20" s="13">
        <f t="shared" ref="P20:S20" si="1">(C20-C19)/C19</f>
        <v>3.4997705068520096E-2</v>
      </c>
      <c r="Q20" s="13">
        <f t="shared" si="1"/>
        <v>3.4999360450243031E-2</v>
      </c>
      <c r="R20" s="13">
        <f t="shared" si="1"/>
        <v>3.5000390106889288E-2</v>
      </c>
      <c r="S20" s="13">
        <f t="shared" si="1"/>
        <v>3.5002438132390588E-2</v>
      </c>
      <c r="T20" s="10"/>
      <c r="U20" s="10"/>
      <c r="V20" s="10"/>
    </row>
    <row r="21" spans="1:22" x14ac:dyDescent="0.4">
      <c r="A21" s="24" t="s">
        <v>2</v>
      </c>
      <c r="B21" s="3">
        <f>ROUND(($N2*B20),0)</f>
        <v>62307</v>
      </c>
      <c r="C21" s="3">
        <f t="shared" ref="C21:C24" si="2">ROUND(($N2*C20),0)</f>
        <v>63928</v>
      </c>
      <c r="D21" s="3">
        <f t="shared" ref="D21:D24" si="3">ROUND(($N2*D20),0)</f>
        <v>65542</v>
      </c>
      <c r="E21" s="3">
        <f t="shared" ref="E21:E24" si="4">ROUND(($N2*E20),0)</f>
        <v>67157</v>
      </c>
      <c r="F21" s="3">
        <f>ROUND(($N2*F20),0)</f>
        <v>68770</v>
      </c>
      <c r="G21" s="22"/>
      <c r="H21" s="22"/>
      <c r="I21" s="22"/>
      <c r="J21" s="22"/>
      <c r="O21" s="13">
        <f t="shared" ref="O21:O26" si="5">(B21-B20)/B20</f>
        <v>1.2496343722577919E-2</v>
      </c>
      <c r="P21" s="13">
        <f t="shared" ref="P21:P26" si="6">(C21-C20)/C20</f>
        <v>1.2496238458005354E-2</v>
      </c>
      <c r="Q21" s="13">
        <f t="shared" ref="Q21:Q26" si="7">(D21-D20)/D20</f>
        <v>1.2497489688412402E-2</v>
      </c>
      <c r="R21" s="13">
        <f t="shared" ref="R21:R26" si="8">(E21-E20)/E20</f>
        <v>1.2498492341092751E-2</v>
      </c>
      <c r="S21" s="13">
        <f t="shared" ref="S21:S26" si="9">(F21-F20)/F20</f>
        <v>1.2499815962662504E-2</v>
      </c>
      <c r="T21" s="10"/>
      <c r="U21" s="10"/>
      <c r="V21" s="10"/>
    </row>
    <row r="22" spans="1:22" ht="12.75" customHeight="1" x14ac:dyDescent="0.4">
      <c r="A22" s="24" t="s">
        <v>4</v>
      </c>
      <c r="B22" s="3">
        <f t="shared" ref="B22:F26" si="10">ROUND(($N3*B21),0)</f>
        <v>64176</v>
      </c>
      <c r="C22" s="3">
        <f t="shared" si="2"/>
        <v>65846</v>
      </c>
      <c r="D22" s="3">
        <f t="shared" si="3"/>
        <v>67508</v>
      </c>
      <c r="E22" s="3">
        <f t="shared" si="4"/>
        <v>69172</v>
      </c>
      <c r="F22" s="3">
        <f t="shared" ref="F21:F24" si="11">ROUND(($N3*F21),0)</f>
        <v>70833</v>
      </c>
      <c r="G22" s="23"/>
      <c r="H22" s="23"/>
      <c r="I22" s="23"/>
      <c r="J22" s="23"/>
      <c r="O22" s="13">
        <f t="shared" si="5"/>
        <v>2.9996629592180656E-2</v>
      </c>
      <c r="P22" s="13">
        <f t="shared" si="6"/>
        <v>3.0002502815667628E-2</v>
      </c>
      <c r="Q22" s="13">
        <f t="shared" si="7"/>
        <v>2.9996033078026303E-2</v>
      </c>
      <c r="R22" s="13">
        <f t="shared" si="8"/>
        <v>3.0004318239349584E-2</v>
      </c>
      <c r="S22" s="13">
        <f t="shared" si="9"/>
        <v>2.9998545877562892E-2</v>
      </c>
      <c r="T22" s="10"/>
      <c r="U22" s="10"/>
      <c r="V22" s="10"/>
    </row>
    <row r="23" spans="1:22" x14ac:dyDescent="0.4">
      <c r="A23" s="24" t="s">
        <v>6</v>
      </c>
      <c r="B23" s="3">
        <f t="shared" si="10"/>
        <v>64497</v>
      </c>
      <c r="C23" s="3">
        <f t="shared" si="2"/>
        <v>66175</v>
      </c>
      <c r="D23" s="3">
        <f t="shared" si="3"/>
        <v>67846</v>
      </c>
      <c r="E23" s="3">
        <f>ROUND(($N4*E22),0)</f>
        <v>69518</v>
      </c>
      <c r="F23" s="3">
        <f t="shared" si="11"/>
        <v>71187</v>
      </c>
      <c r="G23" s="23"/>
      <c r="H23" s="23"/>
      <c r="I23" s="23"/>
      <c r="J23" s="23"/>
      <c r="O23" s="13">
        <f t="shared" si="5"/>
        <v>5.0018698578908E-3</v>
      </c>
      <c r="P23" s="13">
        <f t="shared" si="6"/>
        <v>4.9965070011845818E-3</v>
      </c>
      <c r="Q23" s="13">
        <f t="shared" si="7"/>
        <v>5.0068140072287732E-3</v>
      </c>
      <c r="R23" s="13">
        <f t="shared" si="8"/>
        <v>5.0020239403226743E-3</v>
      </c>
      <c r="S23" s="13">
        <f t="shared" si="9"/>
        <v>4.9976705772733047E-3</v>
      </c>
      <c r="T23" s="10"/>
      <c r="U23" s="10"/>
      <c r="V23" s="10"/>
    </row>
    <row r="24" spans="1:22" x14ac:dyDescent="0.4">
      <c r="A24" s="24" t="s">
        <v>8</v>
      </c>
      <c r="B24" s="3">
        <f t="shared" si="10"/>
        <v>65787</v>
      </c>
      <c r="C24" s="3">
        <f t="shared" si="2"/>
        <v>67499</v>
      </c>
      <c r="D24" s="3">
        <f t="shared" si="3"/>
        <v>69203</v>
      </c>
      <c r="E24" s="3">
        <f t="shared" si="4"/>
        <v>70908</v>
      </c>
      <c r="F24" s="3">
        <f t="shared" si="11"/>
        <v>72611</v>
      </c>
      <c r="G24" s="23"/>
      <c r="H24" s="23"/>
      <c r="I24" s="23"/>
      <c r="J24" s="23"/>
      <c r="O24" s="13">
        <f t="shared" si="5"/>
        <v>2.0000930275826782E-2</v>
      </c>
      <c r="P24" s="13">
        <f t="shared" si="6"/>
        <v>2.000755572346052E-2</v>
      </c>
      <c r="Q24" s="13">
        <f t="shared" si="7"/>
        <v>2.0001179140995785E-2</v>
      </c>
      <c r="R24" s="13">
        <f t="shared" si="8"/>
        <v>1.9994821485083001E-2</v>
      </c>
      <c r="S24" s="13">
        <f t="shared" si="9"/>
        <v>2.0003652352255326E-2</v>
      </c>
      <c r="T24" s="10"/>
      <c r="U24" s="10"/>
      <c r="V24" s="10"/>
    </row>
    <row r="25" spans="1:22" x14ac:dyDescent="0.4">
      <c r="A25" s="24" t="s">
        <v>9</v>
      </c>
      <c r="B25" s="3">
        <f t="shared" si="10"/>
        <v>65951</v>
      </c>
      <c r="C25" s="3">
        <f t="shared" si="10"/>
        <v>67668</v>
      </c>
      <c r="D25" s="3">
        <f t="shared" si="10"/>
        <v>69376</v>
      </c>
      <c r="E25" s="3">
        <f t="shared" si="10"/>
        <v>71085</v>
      </c>
      <c r="F25" s="3">
        <f t="shared" si="10"/>
        <v>72793</v>
      </c>
      <c r="G25" s="23"/>
      <c r="H25" s="23"/>
      <c r="I25" s="23"/>
      <c r="J25" s="23"/>
      <c r="O25" s="13">
        <f t="shared" si="5"/>
        <v>2.4928937328043536E-3</v>
      </c>
      <c r="P25" s="13">
        <f t="shared" si="6"/>
        <v>2.5037407961599431E-3</v>
      </c>
      <c r="Q25" s="13">
        <f t="shared" si="7"/>
        <v>2.4998916231955262E-3</v>
      </c>
      <c r="R25" s="13">
        <f t="shared" si="8"/>
        <v>2.4961922491115248E-3</v>
      </c>
      <c r="S25" s="13">
        <f t="shared" si="9"/>
        <v>2.5065072785115201E-3</v>
      </c>
      <c r="T25" s="10"/>
      <c r="U25" s="10"/>
      <c r="V25" s="10"/>
    </row>
    <row r="26" spans="1:22" x14ac:dyDescent="0.4">
      <c r="A26" s="24" t="s">
        <v>11</v>
      </c>
      <c r="B26" s="3">
        <f t="shared" si="10"/>
        <v>67270</v>
      </c>
      <c r="C26" s="3">
        <f t="shared" si="10"/>
        <v>69021</v>
      </c>
      <c r="D26" s="3">
        <f t="shared" si="10"/>
        <v>70764</v>
      </c>
      <c r="E26" s="3">
        <f t="shared" si="10"/>
        <v>72507</v>
      </c>
      <c r="F26" s="3">
        <f t="shared" si="10"/>
        <v>74249</v>
      </c>
      <c r="O26" s="13">
        <f t="shared" si="5"/>
        <v>1.9999696744552774E-2</v>
      </c>
      <c r="P26" s="13">
        <f t="shared" si="6"/>
        <v>1.9994679907785067E-2</v>
      </c>
      <c r="Q26" s="13">
        <f t="shared" si="7"/>
        <v>2.0006918819188192E-2</v>
      </c>
      <c r="R26" s="13">
        <f t="shared" si="8"/>
        <v>2.0004220299641273E-2</v>
      </c>
      <c r="S26" s="13">
        <f t="shared" si="9"/>
        <v>2.00019232618521E-2</v>
      </c>
      <c r="T26" s="10"/>
      <c r="U26" s="10"/>
      <c r="V26" s="10"/>
    </row>
    <row r="27" spans="1:22" x14ac:dyDescent="0.4">
      <c r="A27" s="7"/>
      <c r="O27" s="13"/>
      <c r="P27" s="13"/>
      <c r="Q27" s="13"/>
      <c r="R27" s="13"/>
      <c r="S27" s="13"/>
      <c r="T27" s="10"/>
      <c r="U27" s="10"/>
      <c r="V27" s="10"/>
    </row>
    <row r="28" spans="1:22" x14ac:dyDescent="0.4">
      <c r="A28" s="5" t="s">
        <v>27</v>
      </c>
      <c r="B28" s="17"/>
      <c r="C28" s="17"/>
      <c r="D28" s="17"/>
      <c r="E28" s="17"/>
      <c r="F28" s="17"/>
      <c r="G28" s="17"/>
      <c r="H28" s="17"/>
      <c r="I28" s="17"/>
      <c r="O28" s="10"/>
      <c r="P28" s="10"/>
      <c r="Q28" s="10"/>
      <c r="R28" s="10"/>
      <c r="S28" s="10"/>
      <c r="T28" s="10"/>
      <c r="U28" s="10"/>
      <c r="V28" s="10"/>
    </row>
    <row r="29" spans="1:22" x14ac:dyDescent="0.4">
      <c r="A29" s="5" t="s">
        <v>21</v>
      </c>
      <c r="B29" s="1" t="s">
        <v>22</v>
      </c>
      <c r="C29" s="1" t="s">
        <v>23</v>
      </c>
      <c r="D29" s="1" t="s">
        <v>24</v>
      </c>
      <c r="E29" s="1" t="s">
        <v>25</v>
      </c>
      <c r="F29" s="1" t="s">
        <v>26</v>
      </c>
      <c r="G29" s="1" t="s">
        <v>28</v>
      </c>
      <c r="H29" s="1" t="s">
        <v>29</v>
      </c>
      <c r="I29" s="1" t="s">
        <v>30</v>
      </c>
      <c r="J29" s="5"/>
      <c r="K29" s="5"/>
      <c r="L29" s="5"/>
      <c r="M29" s="5"/>
      <c r="O29" s="10"/>
      <c r="P29" s="10"/>
      <c r="Q29" s="10"/>
      <c r="R29" s="10"/>
      <c r="S29" s="10"/>
      <c r="T29" s="10"/>
      <c r="U29" s="10"/>
      <c r="V29" s="10"/>
    </row>
    <row r="30" spans="1:22" x14ac:dyDescent="0.4">
      <c r="A30" s="24" t="s">
        <v>37</v>
      </c>
      <c r="B30" s="3">
        <v>65012</v>
      </c>
      <c r="C30" s="3">
        <v>67934</v>
      </c>
      <c r="D30" s="3">
        <v>70867</v>
      </c>
      <c r="E30" s="3">
        <v>73785</v>
      </c>
      <c r="F30" s="3">
        <v>76718</v>
      </c>
      <c r="G30" s="3">
        <v>79634</v>
      </c>
      <c r="H30" s="3">
        <v>82564</v>
      </c>
      <c r="I30" s="3">
        <v>85871</v>
      </c>
      <c r="O30" s="10"/>
      <c r="P30" s="10"/>
      <c r="Q30" s="10"/>
      <c r="R30" s="10"/>
      <c r="S30" s="10"/>
      <c r="T30" s="10"/>
      <c r="U30" s="10"/>
      <c r="V30" s="10"/>
    </row>
    <row r="31" spans="1:22" ht="12.75" customHeight="1" x14ac:dyDescent="0.4">
      <c r="A31" s="24" t="s">
        <v>1</v>
      </c>
      <c r="B31" s="3">
        <f>ROUND(($N1*B30),0)</f>
        <v>67287</v>
      </c>
      <c r="C31" s="3">
        <f t="shared" ref="C31:I31" si="12">ROUND(($N1*C30),0)</f>
        <v>70312</v>
      </c>
      <c r="D31" s="3">
        <f t="shared" si="12"/>
        <v>73347</v>
      </c>
      <c r="E31" s="3">
        <f t="shared" si="12"/>
        <v>76367</v>
      </c>
      <c r="F31" s="3">
        <f t="shared" si="12"/>
        <v>79403</v>
      </c>
      <c r="G31" s="3">
        <f t="shared" si="12"/>
        <v>82421</v>
      </c>
      <c r="H31" s="3">
        <f t="shared" si="12"/>
        <v>85454</v>
      </c>
      <c r="I31" s="3">
        <f t="shared" si="12"/>
        <v>88876</v>
      </c>
      <c r="J31" s="22"/>
      <c r="K31" s="22"/>
      <c r="L31" s="22"/>
      <c r="M31" s="22"/>
      <c r="O31" s="13">
        <f>(B31-B30)/B30</f>
        <v>3.4993539654217684E-2</v>
      </c>
      <c r="P31" s="13">
        <f t="shared" ref="P31:V31" si="13">(C31-C30)/C30</f>
        <v>3.500456325256867E-2</v>
      </c>
      <c r="Q31" s="13">
        <f t="shared" si="13"/>
        <v>3.4995131725626877E-2</v>
      </c>
      <c r="R31" s="13">
        <f t="shared" si="13"/>
        <v>3.4993562377176934E-2</v>
      </c>
      <c r="S31" s="13">
        <f t="shared" si="13"/>
        <v>3.4998305482416121E-2</v>
      </c>
      <c r="T31" s="13">
        <f t="shared" si="13"/>
        <v>3.4997614084436295E-2</v>
      </c>
      <c r="U31" s="13">
        <f t="shared" si="13"/>
        <v>3.5003149072234875E-2</v>
      </c>
      <c r="V31" s="13">
        <f t="shared" si="13"/>
        <v>3.4994351993105938E-2</v>
      </c>
    </row>
    <row r="32" spans="1:22" x14ac:dyDescent="0.4">
      <c r="A32" s="24" t="s">
        <v>2</v>
      </c>
      <c r="B32" s="3">
        <f t="shared" ref="B32:B37" si="14">ROUND(($N2*B31),0)</f>
        <v>68128</v>
      </c>
      <c r="C32" s="3">
        <f t="shared" ref="C32:C37" si="15">ROUND(($N2*C31),0)</f>
        <v>71191</v>
      </c>
      <c r="D32" s="3">
        <f t="shared" ref="D32:D37" si="16">ROUND(($N2*D31),0)</f>
        <v>74264</v>
      </c>
      <c r="E32" s="3">
        <f t="shared" ref="E32:E37" si="17">ROUND(($N2*E31),0)</f>
        <v>77322</v>
      </c>
      <c r="F32" s="3">
        <f t="shared" ref="F32:F37" si="18">ROUND(($N2*F31),0)</f>
        <v>80396</v>
      </c>
      <c r="G32" s="3">
        <f t="shared" ref="G32:G37" si="19">ROUND(($N2*G31),0)</f>
        <v>83451</v>
      </c>
      <c r="H32" s="3">
        <f t="shared" ref="H32:H37" si="20">ROUND(($N2*H31),0)</f>
        <v>86522</v>
      </c>
      <c r="I32" s="3">
        <f t="shared" ref="I32:I37" si="21">ROUND(($N2*I31),0)</f>
        <v>89987</v>
      </c>
      <c r="J32" s="22"/>
      <c r="K32" s="22"/>
      <c r="L32" s="22"/>
      <c r="M32" s="22"/>
      <c r="O32" s="13">
        <f t="shared" ref="O32:O37" si="22">(B32-B31)/B31</f>
        <v>1.2498699600219954E-2</v>
      </c>
      <c r="P32" s="13">
        <f t="shared" ref="P32:P37" si="23">(C32-C31)/C31</f>
        <v>1.2501422232335874E-2</v>
      </c>
      <c r="Q32" s="13">
        <f t="shared" ref="Q32:Q37" si="24">(D32-D31)/D31</f>
        <v>1.250221549620298E-2</v>
      </c>
      <c r="R32" s="13">
        <f t="shared" ref="R32:R37" si="25">(E32-E31)/E31</f>
        <v>1.2505401547788966E-2</v>
      </c>
      <c r="S32" s="13">
        <f t="shared" ref="S32:S37" si="26">(F32-F31)/F31</f>
        <v>1.2505824716950241E-2</v>
      </c>
      <c r="T32" s="13">
        <f t="shared" ref="T32:T37" si="27">(G32-G31)/G31</f>
        <v>1.2496815132065856E-2</v>
      </c>
      <c r="U32" s="13">
        <f t="shared" ref="U32:U37" si="28">(H32-H31)/H31</f>
        <v>1.2497952114587966E-2</v>
      </c>
      <c r="V32" s="13">
        <f t="shared" ref="V32:V37" si="29">(I32-I31)/I31</f>
        <v>1.2500562581574328E-2</v>
      </c>
    </row>
    <row r="33" spans="1:22" ht="12.75" customHeight="1" x14ac:dyDescent="0.4">
      <c r="A33" s="24" t="s">
        <v>4</v>
      </c>
      <c r="B33" s="3">
        <f t="shared" si="14"/>
        <v>70172</v>
      </c>
      <c r="C33" s="3">
        <f t="shared" si="15"/>
        <v>73327</v>
      </c>
      <c r="D33" s="3">
        <f t="shared" si="16"/>
        <v>76492</v>
      </c>
      <c r="E33" s="3">
        <f t="shared" si="17"/>
        <v>79642</v>
      </c>
      <c r="F33" s="3">
        <f t="shared" si="18"/>
        <v>82808</v>
      </c>
      <c r="G33" s="3">
        <f t="shared" si="19"/>
        <v>85955</v>
      </c>
      <c r="H33" s="3">
        <f t="shared" si="20"/>
        <v>89118</v>
      </c>
      <c r="I33" s="3">
        <f t="shared" si="21"/>
        <v>92687</v>
      </c>
      <c r="J33" s="23"/>
      <c r="K33" s="23"/>
      <c r="L33" s="23"/>
      <c r="M33" s="23"/>
      <c r="O33" s="13">
        <f t="shared" si="22"/>
        <v>3.0002348520432126E-2</v>
      </c>
      <c r="P33" s="13">
        <f t="shared" si="23"/>
        <v>3.0003792614234946E-2</v>
      </c>
      <c r="Q33" s="13">
        <f t="shared" si="24"/>
        <v>3.0001077237961866E-2</v>
      </c>
      <c r="R33" s="13">
        <f t="shared" si="25"/>
        <v>3.0004397196140814E-2</v>
      </c>
      <c r="S33" s="13">
        <f t="shared" si="26"/>
        <v>3.0001492611572714E-2</v>
      </c>
      <c r="T33" s="13">
        <f t="shared" si="27"/>
        <v>3.0005632047548862E-2</v>
      </c>
      <c r="U33" s="13">
        <f t="shared" si="28"/>
        <v>3.0003929636393055E-2</v>
      </c>
      <c r="V33" s="13">
        <f t="shared" si="29"/>
        <v>3.0004333959349684E-2</v>
      </c>
    </row>
    <row r="34" spans="1:22" x14ac:dyDescent="0.4">
      <c r="A34" s="24" t="s">
        <v>6</v>
      </c>
      <c r="B34" s="3">
        <f t="shared" si="14"/>
        <v>70523</v>
      </c>
      <c r="C34" s="3">
        <f t="shared" si="15"/>
        <v>73694</v>
      </c>
      <c r="D34" s="3">
        <f t="shared" si="16"/>
        <v>76874</v>
      </c>
      <c r="E34" s="3">
        <f t="shared" si="17"/>
        <v>80040</v>
      </c>
      <c r="F34" s="3">
        <f t="shared" si="18"/>
        <v>83222</v>
      </c>
      <c r="G34" s="3">
        <f t="shared" si="19"/>
        <v>86385</v>
      </c>
      <c r="H34" s="3">
        <f t="shared" si="20"/>
        <v>89564</v>
      </c>
      <c r="I34" s="3">
        <f t="shared" si="21"/>
        <v>93150</v>
      </c>
      <c r="J34" s="23"/>
      <c r="K34" s="23"/>
      <c r="L34" s="23"/>
      <c r="M34" s="23"/>
      <c r="O34" s="13">
        <f t="shared" si="22"/>
        <v>5.0019950977597902E-3</v>
      </c>
      <c r="P34" s="13">
        <f t="shared" si="23"/>
        <v>5.0049777026197721E-3</v>
      </c>
      <c r="Q34" s="13">
        <f t="shared" si="24"/>
        <v>4.9939862992208336E-3</v>
      </c>
      <c r="R34" s="13">
        <f t="shared" si="25"/>
        <v>4.9973632003214386E-3</v>
      </c>
      <c r="S34" s="13">
        <f t="shared" si="26"/>
        <v>4.9995169548835861E-3</v>
      </c>
      <c r="T34" s="13">
        <f t="shared" si="27"/>
        <v>5.0026176487697055E-3</v>
      </c>
      <c r="U34" s="13">
        <f t="shared" si="28"/>
        <v>5.0046006418456431E-3</v>
      </c>
      <c r="V34" s="13">
        <f t="shared" si="29"/>
        <v>4.9953067852018087E-3</v>
      </c>
    </row>
    <row r="35" spans="1:22" x14ac:dyDescent="0.4">
      <c r="A35" s="24" t="s">
        <v>8</v>
      </c>
      <c r="B35" s="3">
        <f t="shared" si="14"/>
        <v>71933</v>
      </c>
      <c r="C35" s="3">
        <f t="shared" si="15"/>
        <v>75168</v>
      </c>
      <c r="D35" s="3">
        <f t="shared" si="16"/>
        <v>78411</v>
      </c>
      <c r="E35" s="3">
        <f t="shared" si="17"/>
        <v>81641</v>
      </c>
      <c r="F35" s="3">
        <f t="shared" si="18"/>
        <v>84886</v>
      </c>
      <c r="G35" s="3">
        <f t="shared" si="19"/>
        <v>88113</v>
      </c>
      <c r="H35" s="3">
        <f t="shared" si="20"/>
        <v>91355</v>
      </c>
      <c r="I35" s="3">
        <f t="shared" si="21"/>
        <v>95013</v>
      </c>
      <c r="J35" s="23"/>
      <c r="K35" s="23"/>
      <c r="L35" s="23"/>
      <c r="M35" s="23"/>
      <c r="O35" s="13">
        <f t="shared" si="22"/>
        <v>1.9993477305276293E-2</v>
      </c>
      <c r="P35" s="13">
        <f t="shared" si="23"/>
        <v>2.0001628355089968E-2</v>
      </c>
      <c r="Q35" s="13">
        <f t="shared" si="24"/>
        <v>1.9993756016338425E-2</v>
      </c>
      <c r="R35" s="13">
        <f t="shared" si="25"/>
        <v>2.0002498750624688E-2</v>
      </c>
      <c r="S35" s="13">
        <f t="shared" si="26"/>
        <v>1.9994712936483142E-2</v>
      </c>
      <c r="T35" s="13">
        <f t="shared" si="27"/>
        <v>2.0003472825143254E-2</v>
      </c>
      <c r="U35" s="13">
        <f t="shared" si="28"/>
        <v>1.9996873743914966E-2</v>
      </c>
      <c r="V35" s="13">
        <f t="shared" si="29"/>
        <v>0.02</v>
      </c>
    </row>
    <row r="36" spans="1:22" x14ac:dyDescent="0.4">
      <c r="A36" s="24" t="s">
        <v>9</v>
      </c>
      <c r="B36" s="3">
        <f t="shared" si="14"/>
        <v>72113</v>
      </c>
      <c r="C36" s="3">
        <f t="shared" si="15"/>
        <v>75356</v>
      </c>
      <c r="D36" s="3">
        <f t="shared" si="16"/>
        <v>78607</v>
      </c>
      <c r="E36" s="3">
        <f t="shared" si="17"/>
        <v>81845</v>
      </c>
      <c r="F36" s="3">
        <f t="shared" si="18"/>
        <v>85098</v>
      </c>
      <c r="G36" s="3">
        <f t="shared" si="19"/>
        <v>88333</v>
      </c>
      <c r="H36" s="3">
        <f t="shared" si="20"/>
        <v>91583</v>
      </c>
      <c r="I36" s="3">
        <f t="shared" si="21"/>
        <v>95251</v>
      </c>
      <c r="J36" s="23"/>
      <c r="K36" s="23"/>
      <c r="L36" s="23"/>
      <c r="M36" s="23"/>
      <c r="O36" s="13">
        <f t="shared" si="22"/>
        <v>2.5023285557393684E-3</v>
      </c>
      <c r="P36" s="13">
        <f t="shared" si="23"/>
        <v>2.5010642826734783E-3</v>
      </c>
      <c r="Q36" s="13">
        <f t="shared" si="24"/>
        <v>2.4996492839014935E-3</v>
      </c>
      <c r="R36" s="13">
        <f t="shared" si="25"/>
        <v>2.4987445033745298E-3</v>
      </c>
      <c r="S36" s="13">
        <f t="shared" si="26"/>
        <v>2.4974671912918502E-3</v>
      </c>
      <c r="T36" s="13">
        <f t="shared" si="27"/>
        <v>2.4967938896644083E-3</v>
      </c>
      <c r="U36" s="13">
        <f t="shared" si="28"/>
        <v>2.4957583055114662E-3</v>
      </c>
      <c r="V36" s="13">
        <f t="shared" si="29"/>
        <v>2.5049203793165147E-3</v>
      </c>
    </row>
    <row r="37" spans="1:22" x14ac:dyDescent="0.4">
      <c r="A37" s="24" t="s">
        <v>11</v>
      </c>
      <c r="B37" s="3">
        <f t="shared" si="14"/>
        <v>73555</v>
      </c>
      <c r="C37" s="3">
        <f t="shared" si="15"/>
        <v>76863</v>
      </c>
      <c r="D37" s="3">
        <f t="shared" si="16"/>
        <v>80179</v>
      </c>
      <c r="E37" s="3">
        <f t="shared" si="17"/>
        <v>83482</v>
      </c>
      <c r="F37" s="3">
        <f t="shared" si="18"/>
        <v>86800</v>
      </c>
      <c r="G37" s="3">
        <f t="shared" si="19"/>
        <v>90100</v>
      </c>
      <c r="H37" s="3">
        <f t="shared" si="20"/>
        <v>93415</v>
      </c>
      <c r="I37" s="3">
        <f t="shared" si="21"/>
        <v>97156</v>
      </c>
      <c r="O37" s="13">
        <f t="shared" si="22"/>
        <v>1.999639454744637E-2</v>
      </c>
      <c r="P37" s="13">
        <f t="shared" si="23"/>
        <v>1.9998407558787623E-2</v>
      </c>
      <c r="Q37" s="13">
        <f t="shared" si="24"/>
        <v>1.9998218988130829E-2</v>
      </c>
      <c r="R37" s="13">
        <f t="shared" si="25"/>
        <v>2.000122182173621E-2</v>
      </c>
      <c r="S37" s="13">
        <f t="shared" si="26"/>
        <v>2.0000470046299561E-2</v>
      </c>
      <c r="T37" s="13">
        <f t="shared" si="27"/>
        <v>2.0003849071128569E-2</v>
      </c>
      <c r="U37" s="13">
        <f t="shared" si="28"/>
        <v>2.0003712479390281E-2</v>
      </c>
      <c r="V37" s="13">
        <f t="shared" si="29"/>
        <v>1.9999790028451144E-2</v>
      </c>
    </row>
    <row r="38" spans="1:22" x14ac:dyDescent="0.4">
      <c r="A38" s="7"/>
      <c r="O38" s="10"/>
      <c r="P38" s="10"/>
      <c r="Q38" s="10"/>
      <c r="R38" s="10"/>
      <c r="S38" s="10"/>
      <c r="T38" s="10"/>
      <c r="U38" s="10"/>
      <c r="V38" s="10"/>
    </row>
    <row r="39" spans="1:22" x14ac:dyDescent="0.4">
      <c r="A39" s="5" t="s">
        <v>31</v>
      </c>
      <c r="B39" s="7"/>
      <c r="C39" s="7"/>
      <c r="D39" s="7"/>
      <c r="E39" s="7"/>
      <c r="F39" s="7"/>
      <c r="G39" s="7"/>
      <c r="H39" s="7"/>
      <c r="O39" s="10"/>
      <c r="P39" s="10"/>
      <c r="Q39" s="10"/>
      <c r="R39" s="10"/>
      <c r="S39" s="10"/>
      <c r="T39" s="10"/>
      <c r="U39" s="10"/>
      <c r="V39" s="10"/>
    </row>
    <row r="40" spans="1:22" x14ac:dyDescent="0.4">
      <c r="A40" s="5" t="s">
        <v>21</v>
      </c>
      <c r="B40" s="1" t="s">
        <v>22</v>
      </c>
      <c r="C40" s="1" t="s">
        <v>23</v>
      </c>
      <c r="D40" s="1" t="s">
        <v>24</v>
      </c>
      <c r="E40" s="1" t="s">
        <v>25</v>
      </c>
      <c r="F40" s="1" t="s">
        <v>26</v>
      </c>
      <c r="G40" s="1" t="s">
        <v>28</v>
      </c>
      <c r="H40" s="1" t="s">
        <v>29</v>
      </c>
      <c r="I40" s="5"/>
      <c r="J40" s="5"/>
      <c r="K40" s="5"/>
      <c r="L40" s="5"/>
      <c r="O40" s="10"/>
      <c r="P40" s="10"/>
      <c r="Q40" s="10"/>
      <c r="R40" s="10"/>
      <c r="S40" s="10"/>
      <c r="T40" s="10"/>
      <c r="U40" s="10"/>
      <c r="V40" s="10"/>
    </row>
    <row r="41" spans="1:22" x14ac:dyDescent="0.4">
      <c r="A41" s="24" t="s">
        <v>37</v>
      </c>
      <c r="B41" s="3">
        <v>79700</v>
      </c>
      <c r="C41" s="3">
        <v>83188</v>
      </c>
      <c r="D41" s="3">
        <v>86669</v>
      </c>
      <c r="E41" s="3">
        <v>90152</v>
      </c>
      <c r="F41" s="3">
        <v>93638</v>
      </c>
      <c r="G41" s="3">
        <v>97130</v>
      </c>
      <c r="H41" s="3">
        <v>101068</v>
      </c>
      <c r="O41" s="10"/>
      <c r="P41" s="10"/>
      <c r="Q41" s="10"/>
      <c r="R41" s="10"/>
      <c r="S41" s="10"/>
      <c r="T41" s="10"/>
      <c r="U41" s="10"/>
      <c r="V41" s="10"/>
    </row>
    <row r="42" spans="1:22" ht="12.75" customHeight="1" x14ac:dyDescent="0.4">
      <c r="A42" s="24" t="s">
        <v>1</v>
      </c>
      <c r="B42" s="3">
        <f>ROUND(($N1*B41),0)</f>
        <v>82490</v>
      </c>
      <c r="C42" s="3">
        <f t="shared" ref="C42:H42" si="30">ROUND(($N1*C41),0)</f>
        <v>86100</v>
      </c>
      <c r="D42" s="3">
        <f t="shared" si="30"/>
        <v>89702</v>
      </c>
      <c r="E42" s="3">
        <f t="shared" si="30"/>
        <v>93307</v>
      </c>
      <c r="F42" s="3">
        <f t="shared" si="30"/>
        <v>96915</v>
      </c>
      <c r="G42" s="3">
        <f t="shared" si="30"/>
        <v>100530</v>
      </c>
      <c r="H42" s="3">
        <f t="shared" si="30"/>
        <v>104605</v>
      </c>
      <c r="I42" s="22"/>
      <c r="J42" s="22"/>
      <c r="K42" s="22"/>
      <c r="L42" s="22"/>
      <c r="O42" s="13">
        <f>(B42-B41)/B41</f>
        <v>3.5006273525721457E-2</v>
      </c>
      <c r="P42" s="13">
        <f t="shared" ref="P42:U42" si="31">(C42-C41)/C41</f>
        <v>3.5005048805116123E-2</v>
      </c>
      <c r="Q42" s="13">
        <f t="shared" si="31"/>
        <v>3.4995211667378186E-2</v>
      </c>
      <c r="R42" s="13">
        <f t="shared" si="31"/>
        <v>3.4996450439258142E-2</v>
      </c>
      <c r="S42" s="13">
        <f t="shared" si="31"/>
        <v>3.4996475789743478E-2</v>
      </c>
      <c r="T42" s="13">
        <f t="shared" si="31"/>
        <v>3.5004632966127873E-2</v>
      </c>
      <c r="U42" s="13">
        <f t="shared" si="31"/>
        <v>3.499624015514307E-2</v>
      </c>
      <c r="V42" s="10"/>
    </row>
    <row r="43" spans="1:22" x14ac:dyDescent="0.4">
      <c r="A43" s="24" t="s">
        <v>2</v>
      </c>
      <c r="B43" s="3">
        <f t="shared" ref="B43:B48" si="32">ROUND(($N2*B42),0)</f>
        <v>83521</v>
      </c>
      <c r="C43" s="3">
        <f t="shared" ref="C43:C48" si="33">ROUND(($N2*C42),0)</f>
        <v>87176</v>
      </c>
      <c r="D43" s="3">
        <f t="shared" ref="D43:D48" si="34">ROUND(($N2*D42),0)</f>
        <v>90823</v>
      </c>
      <c r="E43" s="3">
        <f t="shared" ref="E43:E48" si="35">ROUND(($N2*E42),0)</f>
        <v>94473</v>
      </c>
      <c r="F43" s="3">
        <f t="shared" ref="F43:F48" si="36">ROUND(($N2*F42),0)</f>
        <v>98126</v>
      </c>
      <c r="G43" s="3">
        <f t="shared" ref="G43:G48" si="37">ROUND(($N2*G42),0)</f>
        <v>101787</v>
      </c>
      <c r="H43" s="3">
        <f t="shared" ref="H43:H48" si="38">ROUND(($N2*H42),0)</f>
        <v>105913</v>
      </c>
      <c r="I43" s="22"/>
      <c r="J43" s="22"/>
      <c r="K43" s="22"/>
      <c r="L43" s="22"/>
      <c r="O43" s="13">
        <f t="shared" ref="O43:O48" si="39">(B43-B42)/B42</f>
        <v>1.2498484664807855E-2</v>
      </c>
      <c r="P43" s="13">
        <f t="shared" ref="P43:P48" si="40">(C43-C42)/C42</f>
        <v>1.2497096399535425E-2</v>
      </c>
      <c r="Q43" s="13">
        <f t="shared" ref="Q43:Q48" si="41">(D43-D42)/D42</f>
        <v>1.2496934293549753E-2</v>
      </c>
      <c r="R43" s="13">
        <f t="shared" ref="R43:R48" si="42">(E43-E42)/E42</f>
        <v>1.2496382908034767E-2</v>
      </c>
      <c r="S43" s="13">
        <f t="shared" ref="S43:S48" si="43">(F43-F42)/F42</f>
        <v>1.2495485734922354E-2</v>
      </c>
      <c r="T43" s="13">
        <f t="shared" ref="T43:T48" si="44">(G43-G42)/G42</f>
        <v>1.2503730229782154E-2</v>
      </c>
      <c r="U43" s="13">
        <f t="shared" ref="U43:U48" si="45">(H43-H42)/H42</f>
        <v>1.2504182400458868E-2</v>
      </c>
      <c r="V43" s="10"/>
    </row>
    <row r="44" spans="1:22" ht="12.75" customHeight="1" x14ac:dyDescent="0.4">
      <c r="A44" s="24" t="s">
        <v>4</v>
      </c>
      <c r="B44" s="3">
        <f t="shared" si="32"/>
        <v>86027</v>
      </c>
      <c r="C44" s="3">
        <f t="shared" si="33"/>
        <v>89791</v>
      </c>
      <c r="D44" s="3">
        <f t="shared" si="34"/>
        <v>93548</v>
      </c>
      <c r="E44" s="3">
        <f t="shared" si="35"/>
        <v>97307</v>
      </c>
      <c r="F44" s="3">
        <f t="shared" si="36"/>
        <v>101070</v>
      </c>
      <c r="G44" s="3">
        <f t="shared" si="37"/>
        <v>104841</v>
      </c>
      <c r="H44" s="3">
        <f t="shared" si="38"/>
        <v>109090</v>
      </c>
      <c r="I44" s="23"/>
      <c r="J44" s="23"/>
      <c r="K44" s="23"/>
      <c r="L44" s="23"/>
      <c r="O44" s="13">
        <f t="shared" si="39"/>
        <v>3.0004430023586881E-2</v>
      </c>
      <c r="P44" s="13">
        <f t="shared" si="40"/>
        <v>2.9996788106818391E-2</v>
      </c>
      <c r="Q44" s="13">
        <f t="shared" si="41"/>
        <v>3.0003413232331019E-2</v>
      </c>
      <c r="R44" s="13">
        <f t="shared" si="42"/>
        <v>2.9997988843373239E-2</v>
      </c>
      <c r="S44" s="13">
        <f t="shared" si="43"/>
        <v>3.0002242015367997E-2</v>
      </c>
      <c r="T44" s="13">
        <f t="shared" si="44"/>
        <v>3.0003831530549089E-2</v>
      </c>
      <c r="U44" s="13">
        <f t="shared" si="45"/>
        <v>2.9996317732478545E-2</v>
      </c>
      <c r="V44" s="10"/>
    </row>
    <row r="45" spans="1:22" x14ac:dyDescent="0.4">
      <c r="A45" s="24" t="s">
        <v>6</v>
      </c>
      <c r="B45" s="3">
        <f t="shared" si="32"/>
        <v>86457</v>
      </c>
      <c r="C45" s="3">
        <f t="shared" si="33"/>
        <v>90240</v>
      </c>
      <c r="D45" s="3">
        <f t="shared" si="34"/>
        <v>94016</v>
      </c>
      <c r="E45" s="3">
        <f t="shared" si="35"/>
        <v>97794</v>
      </c>
      <c r="F45" s="3">
        <f t="shared" si="36"/>
        <v>101575</v>
      </c>
      <c r="G45" s="3">
        <f t="shared" si="37"/>
        <v>105365</v>
      </c>
      <c r="H45" s="3">
        <f t="shared" si="38"/>
        <v>109635</v>
      </c>
      <c r="I45" s="23"/>
      <c r="J45" s="23"/>
      <c r="K45" s="23"/>
      <c r="L45" s="23"/>
      <c r="O45" s="13">
        <f t="shared" si="39"/>
        <v>4.9984307252374256E-3</v>
      </c>
      <c r="P45" s="13">
        <f t="shared" si="40"/>
        <v>5.0005011638137456E-3</v>
      </c>
      <c r="Q45" s="13">
        <f t="shared" si="41"/>
        <v>5.0027793218454693E-3</v>
      </c>
      <c r="R45" s="13">
        <f t="shared" si="42"/>
        <v>5.0047786901250679E-3</v>
      </c>
      <c r="S45" s="13">
        <f t="shared" si="43"/>
        <v>4.9965370535272587E-3</v>
      </c>
      <c r="T45" s="13">
        <f t="shared" si="44"/>
        <v>4.9980446581013157E-3</v>
      </c>
      <c r="U45" s="13">
        <f t="shared" si="45"/>
        <v>4.9958749656247138E-3</v>
      </c>
      <c r="V45" s="10"/>
    </row>
    <row r="46" spans="1:22" x14ac:dyDescent="0.4">
      <c r="A46" s="24" t="s">
        <v>8</v>
      </c>
      <c r="B46" s="3">
        <f t="shared" si="32"/>
        <v>88186</v>
      </c>
      <c r="C46" s="3">
        <f t="shared" si="33"/>
        <v>92045</v>
      </c>
      <c r="D46" s="3">
        <f t="shared" si="34"/>
        <v>95896</v>
      </c>
      <c r="E46" s="3">
        <f t="shared" si="35"/>
        <v>99750</v>
      </c>
      <c r="F46" s="3">
        <f t="shared" si="36"/>
        <v>103607</v>
      </c>
      <c r="G46" s="3">
        <f t="shared" si="37"/>
        <v>107472</v>
      </c>
      <c r="H46" s="3">
        <f t="shared" si="38"/>
        <v>111828</v>
      </c>
      <c r="I46" s="23"/>
      <c r="J46" s="23"/>
      <c r="K46" s="23"/>
      <c r="L46" s="23"/>
      <c r="O46" s="13">
        <f t="shared" si="39"/>
        <v>1.9998380697919198E-2</v>
      </c>
      <c r="P46" s="13">
        <f t="shared" si="40"/>
        <v>2.0002216312056738E-2</v>
      </c>
      <c r="Q46" s="13">
        <f t="shared" si="41"/>
        <v>1.9996596324029954E-2</v>
      </c>
      <c r="R46" s="13">
        <f t="shared" si="42"/>
        <v>2.0001227069145346E-2</v>
      </c>
      <c r="S46" s="13">
        <f t="shared" si="43"/>
        <v>2.0004922471080482E-2</v>
      </c>
      <c r="T46" s="13">
        <f t="shared" si="44"/>
        <v>1.999715275470982E-2</v>
      </c>
      <c r="U46" s="13">
        <f t="shared" si="45"/>
        <v>2.0002736352442194E-2</v>
      </c>
      <c r="V46" s="10"/>
    </row>
    <row r="47" spans="1:22" x14ac:dyDescent="0.4">
      <c r="A47" s="24" t="s">
        <v>9</v>
      </c>
      <c r="B47" s="3">
        <f t="shared" si="32"/>
        <v>88406</v>
      </c>
      <c r="C47" s="3">
        <f t="shared" si="33"/>
        <v>92275</v>
      </c>
      <c r="D47" s="3">
        <f t="shared" si="34"/>
        <v>96136</v>
      </c>
      <c r="E47" s="3">
        <f t="shared" si="35"/>
        <v>99999</v>
      </c>
      <c r="F47" s="3">
        <f t="shared" si="36"/>
        <v>103866</v>
      </c>
      <c r="G47" s="3">
        <f t="shared" si="37"/>
        <v>107741</v>
      </c>
      <c r="H47" s="3">
        <f t="shared" si="38"/>
        <v>112108</v>
      </c>
      <c r="I47" s="23"/>
      <c r="J47" s="23"/>
      <c r="K47" s="23"/>
      <c r="L47" s="23"/>
      <c r="O47" s="13">
        <f t="shared" si="39"/>
        <v>2.4947270541809357E-3</v>
      </c>
      <c r="P47" s="13">
        <f t="shared" si="40"/>
        <v>2.4987777717420828E-3</v>
      </c>
      <c r="Q47" s="13">
        <f t="shared" si="41"/>
        <v>2.5027112705430883E-3</v>
      </c>
      <c r="R47" s="13">
        <f t="shared" si="42"/>
        <v>2.4962406015037594E-3</v>
      </c>
      <c r="S47" s="13">
        <f t="shared" si="43"/>
        <v>2.4998310924937506E-3</v>
      </c>
      <c r="T47" s="13">
        <f t="shared" si="44"/>
        <v>2.5029775197260682E-3</v>
      </c>
      <c r="U47" s="13">
        <f t="shared" si="45"/>
        <v>2.5038451908287727E-3</v>
      </c>
      <c r="V47" s="10"/>
    </row>
    <row r="48" spans="1:22" x14ac:dyDescent="0.4">
      <c r="A48" s="24" t="s">
        <v>11</v>
      </c>
      <c r="B48" s="3">
        <f t="shared" si="32"/>
        <v>90174</v>
      </c>
      <c r="C48" s="3">
        <f t="shared" si="33"/>
        <v>94121</v>
      </c>
      <c r="D48" s="3">
        <f t="shared" si="34"/>
        <v>98059</v>
      </c>
      <c r="E48" s="3">
        <f t="shared" si="35"/>
        <v>101999</v>
      </c>
      <c r="F48" s="3">
        <f t="shared" si="36"/>
        <v>105943</v>
      </c>
      <c r="G48" s="3">
        <f t="shared" si="37"/>
        <v>109896</v>
      </c>
      <c r="H48" s="3">
        <f t="shared" si="38"/>
        <v>114350</v>
      </c>
      <c r="O48" s="13">
        <f t="shared" si="39"/>
        <v>1.9998642626066106E-2</v>
      </c>
      <c r="P48" s="13">
        <f t="shared" si="40"/>
        <v>2.000541858574912E-2</v>
      </c>
      <c r="Q48" s="13">
        <f t="shared" si="41"/>
        <v>2.0002912540567529E-2</v>
      </c>
      <c r="R48" s="13">
        <f t="shared" si="42"/>
        <v>2.0000200002000021E-2</v>
      </c>
      <c r="S48" s="13">
        <f t="shared" si="43"/>
        <v>1.9996919107311342E-2</v>
      </c>
      <c r="T48" s="13">
        <f t="shared" si="44"/>
        <v>2.000167067318848E-2</v>
      </c>
      <c r="U48" s="13">
        <f t="shared" si="45"/>
        <v>1.9998572804795375E-2</v>
      </c>
      <c r="V48" s="10"/>
    </row>
    <row r="49" spans="1:89" x14ac:dyDescent="0.4">
      <c r="A49" s="7"/>
      <c r="O49" s="10"/>
      <c r="P49" s="10"/>
      <c r="Q49" s="10"/>
      <c r="R49" s="10"/>
      <c r="S49" s="10"/>
      <c r="T49" s="10"/>
      <c r="U49" s="10"/>
      <c r="V49" s="10"/>
    </row>
    <row r="50" spans="1:89" x14ac:dyDescent="0.4">
      <c r="A50" s="5" t="s">
        <v>32</v>
      </c>
      <c r="B50" s="7"/>
      <c r="C50" s="7"/>
      <c r="D50" s="7"/>
      <c r="E50" s="7"/>
      <c r="F50" s="7"/>
      <c r="G50" s="7"/>
      <c r="H50" s="7"/>
      <c r="I50" s="7"/>
      <c r="O50" s="10"/>
      <c r="P50" s="10"/>
      <c r="Q50" s="10"/>
      <c r="R50" s="10"/>
      <c r="S50" s="10"/>
      <c r="T50" s="10"/>
      <c r="U50" s="10"/>
      <c r="V50" s="10"/>
    </row>
    <row r="51" spans="1:89" s="5" customFormat="1" x14ac:dyDescent="0.4">
      <c r="A51" s="5" t="s">
        <v>21</v>
      </c>
      <c r="B51" s="1" t="s">
        <v>22</v>
      </c>
      <c r="C51" s="1" t="s">
        <v>23</v>
      </c>
      <c r="D51" s="1" t="s">
        <v>24</v>
      </c>
      <c r="E51" s="1" t="s">
        <v>25</v>
      </c>
      <c r="F51" s="1" t="s">
        <v>26</v>
      </c>
      <c r="G51" s="1" t="s">
        <v>28</v>
      </c>
      <c r="H51" s="1" t="s">
        <v>29</v>
      </c>
      <c r="I51" s="1" t="s">
        <v>30</v>
      </c>
      <c r="N51" s="6"/>
      <c r="O51" s="10"/>
      <c r="P51" s="10"/>
      <c r="Q51" s="10"/>
      <c r="R51" s="10"/>
      <c r="S51" s="10"/>
      <c r="T51" s="10"/>
      <c r="U51" s="10"/>
      <c r="V51" s="10"/>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row>
    <row r="52" spans="1:89" x14ac:dyDescent="0.4">
      <c r="A52" s="24" t="s">
        <v>37</v>
      </c>
      <c r="B52" s="3">
        <v>87408</v>
      </c>
      <c r="C52" s="3">
        <v>90749</v>
      </c>
      <c r="D52" s="3">
        <v>94089</v>
      </c>
      <c r="E52" s="3">
        <v>97430</v>
      </c>
      <c r="F52" s="3">
        <v>100770</v>
      </c>
      <c r="G52" s="3">
        <v>104114</v>
      </c>
      <c r="H52" s="3">
        <v>108096</v>
      </c>
      <c r="I52" s="3">
        <v>111944</v>
      </c>
      <c r="O52" s="10"/>
      <c r="P52" s="10"/>
      <c r="Q52" s="10"/>
      <c r="R52" s="10"/>
      <c r="S52" s="10"/>
      <c r="T52" s="10"/>
      <c r="U52" s="10"/>
      <c r="V52" s="10"/>
    </row>
    <row r="53" spans="1:89" ht="12.75" customHeight="1" x14ac:dyDescent="0.4">
      <c r="A53" s="24" t="s">
        <v>1</v>
      </c>
      <c r="B53" s="3">
        <f>ROUND(($N1*B52),0)</f>
        <v>90467</v>
      </c>
      <c r="C53" s="3">
        <f t="shared" ref="C53:I53" si="46">ROUND(($N1*C52),0)</f>
        <v>93925</v>
      </c>
      <c r="D53" s="3">
        <f t="shared" si="46"/>
        <v>97382</v>
      </c>
      <c r="E53" s="3">
        <f t="shared" si="46"/>
        <v>100840</v>
      </c>
      <c r="F53" s="3">
        <f t="shared" si="46"/>
        <v>104297</v>
      </c>
      <c r="G53" s="3">
        <f t="shared" si="46"/>
        <v>107758</v>
      </c>
      <c r="H53" s="3">
        <f t="shared" si="46"/>
        <v>111879</v>
      </c>
      <c r="I53" s="3">
        <f t="shared" si="46"/>
        <v>115862</v>
      </c>
      <c r="J53" s="22"/>
      <c r="K53" s="22"/>
      <c r="L53" s="22"/>
      <c r="M53" s="22"/>
      <c r="O53" s="13">
        <f>(B53-B52)/B52</f>
        <v>3.4996796631887241E-2</v>
      </c>
      <c r="P53" s="13">
        <f t="shared" ref="P53:V53" si="47">(C53-C52)/C52</f>
        <v>3.4997630827887913E-2</v>
      </c>
      <c r="Q53" s="13">
        <f t="shared" si="47"/>
        <v>3.4998777752978563E-2</v>
      </c>
      <c r="R53" s="13">
        <f t="shared" si="47"/>
        <v>3.4999486811043826E-2</v>
      </c>
      <c r="S53" s="13">
        <f t="shared" si="47"/>
        <v>3.5000496179418479E-2</v>
      </c>
      <c r="T53" s="13">
        <f t="shared" si="47"/>
        <v>3.5000096048562156E-2</v>
      </c>
      <c r="U53" s="13">
        <f t="shared" si="47"/>
        <v>3.4996669626998225E-2</v>
      </c>
      <c r="V53" s="13">
        <f t="shared" si="47"/>
        <v>3.4999642678482101E-2</v>
      </c>
    </row>
    <row r="54" spans="1:89" x14ac:dyDescent="0.4">
      <c r="A54" s="24" t="s">
        <v>2</v>
      </c>
      <c r="B54" s="3">
        <f>ROUND(($N2*B53),0)</f>
        <v>91598</v>
      </c>
      <c r="C54" s="3">
        <f t="shared" ref="C54:C59" si="48">ROUND(($N2*C53),0)</f>
        <v>95099</v>
      </c>
      <c r="D54" s="3">
        <f t="shared" ref="D54:D59" si="49">ROUND(($N2*D53),0)</f>
        <v>98599</v>
      </c>
      <c r="E54" s="3">
        <f t="shared" ref="E54:E59" si="50">ROUND(($N2*E53),0)</f>
        <v>102101</v>
      </c>
      <c r="F54" s="3">
        <f t="shared" ref="F54:F59" si="51">ROUND(($N2*F53),0)</f>
        <v>105601</v>
      </c>
      <c r="G54" s="3">
        <f t="shared" ref="G54:G59" si="52">ROUND(($N2*G53),0)</f>
        <v>109105</v>
      </c>
      <c r="H54" s="3">
        <f t="shared" ref="H54:H59" si="53">ROUND(($N2*H53),0)</f>
        <v>113277</v>
      </c>
      <c r="I54" s="3">
        <f t="shared" ref="I54:I59" si="54">ROUND(($N2*I53),0)</f>
        <v>117310</v>
      </c>
      <c r="J54" s="22"/>
      <c r="K54" s="22"/>
      <c r="L54" s="22"/>
      <c r="M54" s="22"/>
      <c r="O54" s="13">
        <f t="shared" ref="O54:O59" si="55">(B54-B53)/B53</f>
        <v>1.2501796235091249E-2</v>
      </c>
      <c r="P54" s="13">
        <f t="shared" ref="P54:P59" si="56">(C54-C53)/C53</f>
        <v>1.2499334575459143E-2</v>
      </c>
      <c r="Q54" s="13">
        <f t="shared" ref="Q54:Q59" si="57">(D54-D53)/D53</f>
        <v>1.2497176069499497E-2</v>
      </c>
      <c r="R54" s="13">
        <f t="shared" ref="R54:R59" si="58">(E54-E53)/E53</f>
        <v>1.2504958349861166E-2</v>
      </c>
      <c r="S54" s="13">
        <f t="shared" ref="S54:S59" si="59">(F54-F53)/F53</f>
        <v>1.2502756551003384E-2</v>
      </c>
      <c r="T54" s="13">
        <f t="shared" ref="T54:T59" si="60">(G54-G53)/G53</f>
        <v>1.2500232001336327E-2</v>
      </c>
      <c r="U54" s="13">
        <f t="shared" ref="U54:U59" si="61">(H54-H53)/H53</f>
        <v>1.249564261389537E-2</v>
      </c>
      <c r="V54" s="13">
        <f t="shared" ref="V54:V59" si="62">(I54-I53)/I53</f>
        <v>1.2497626486682432E-2</v>
      </c>
    </row>
    <row r="55" spans="1:89" ht="12.75" customHeight="1" x14ac:dyDescent="0.4">
      <c r="A55" s="24" t="s">
        <v>4</v>
      </c>
      <c r="B55" s="3">
        <f t="shared" ref="B55:B59" si="63">ROUND(($N3*B54),0)</f>
        <v>94346</v>
      </c>
      <c r="C55" s="3">
        <f t="shared" si="48"/>
        <v>97952</v>
      </c>
      <c r="D55" s="3">
        <f t="shared" si="49"/>
        <v>101557</v>
      </c>
      <c r="E55" s="3">
        <f t="shared" si="50"/>
        <v>105164</v>
      </c>
      <c r="F55" s="3">
        <f t="shared" si="51"/>
        <v>108769</v>
      </c>
      <c r="G55" s="3">
        <f t="shared" si="52"/>
        <v>112378</v>
      </c>
      <c r="H55" s="3">
        <f t="shared" si="53"/>
        <v>116675</v>
      </c>
      <c r="I55" s="3">
        <f t="shared" si="54"/>
        <v>120829</v>
      </c>
      <c r="J55" s="23"/>
      <c r="K55" s="23"/>
      <c r="L55" s="23"/>
      <c r="M55" s="23"/>
      <c r="O55" s="13">
        <f t="shared" si="55"/>
        <v>3.0000655036136161E-2</v>
      </c>
      <c r="P55" s="13">
        <f t="shared" si="56"/>
        <v>3.0000315460730398E-2</v>
      </c>
      <c r="Q55" s="13">
        <f t="shared" si="57"/>
        <v>3.0000304262720719E-2</v>
      </c>
      <c r="R55" s="13">
        <f t="shared" si="58"/>
        <v>2.9999706173298987E-2</v>
      </c>
      <c r="S55" s="13">
        <f t="shared" si="59"/>
        <v>2.999971591178114E-2</v>
      </c>
      <c r="T55" s="13">
        <f t="shared" si="60"/>
        <v>2.9998625177581228E-2</v>
      </c>
      <c r="U55" s="13">
        <f t="shared" si="61"/>
        <v>2.9997263345604139E-2</v>
      </c>
      <c r="V55" s="13">
        <f t="shared" si="62"/>
        <v>2.9997442673258885E-2</v>
      </c>
    </row>
    <row r="56" spans="1:89" x14ac:dyDescent="0.4">
      <c r="A56" s="24" t="s">
        <v>6</v>
      </c>
      <c r="B56" s="3">
        <f t="shared" si="63"/>
        <v>94818</v>
      </c>
      <c r="C56" s="3">
        <f t="shared" si="48"/>
        <v>98442</v>
      </c>
      <c r="D56" s="3">
        <f t="shared" si="49"/>
        <v>102065</v>
      </c>
      <c r="E56" s="3">
        <f t="shared" si="50"/>
        <v>105690</v>
      </c>
      <c r="F56" s="3">
        <f t="shared" si="51"/>
        <v>109313</v>
      </c>
      <c r="G56" s="3">
        <f t="shared" si="52"/>
        <v>112940</v>
      </c>
      <c r="H56" s="3">
        <f t="shared" si="53"/>
        <v>117258</v>
      </c>
      <c r="I56" s="3">
        <f t="shared" si="54"/>
        <v>121433</v>
      </c>
      <c r="J56" s="23"/>
      <c r="K56" s="23"/>
      <c r="L56" s="23"/>
      <c r="M56" s="23"/>
      <c r="O56" s="13">
        <f t="shared" si="55"/>
        <v>5.0028618065418775E-3</v>
      </c>
      <c r="P56" s="13">
        <f t="shared" si="56"/>
        <v>5.0024501796798434E-3</v>
      </c>
      <c r="Q56" s="13">
        <f t="shared" si="57"/>
        <v>5.0021170377226578E-3</v>
      </c>
      <c r="R56" s="13">
        <f t="shared" si="58"/>
        <v>5.0017116123388236E-3</v>
      </c>
      <c r="S56" s="13">
        <f t="shared" si="59"/>
        <v>5.0014250383840983E-3</v>
      </c>
      <c r="T56" s="13">
        <f t="shared" si="60"/>
        <v>5.0009788392745913E-3</v>
      </c>
      <c r="U56" s="13">
        <f t="shared" si="61"/>
        <v>4.9967859438611525E-3</v>
      </c>
      <c r="V56" s="13">
        <f t="shared" si="62"/>
        <v>4.9987999569639742E-3</v>
      </c>
    </row>
    <row r="57" spans="1:89" x14ac:dyDescent="0.4">
      <c r="A57" s="24" t="s">
        <v>8</v>
      </c>
      <c r="B57" s="3">
        <f t="shared" si="63"/>
        <v>96714</v>
      </c>
      <c r="C57" s="3">
        <f t="shared" si="48"/>
        <v>100411</v>
      </c>
      <c r="D57" s="3">
        <f t="shared" si="49"/>
        <v>104106</v>
      </c>
      <c r="E57" s="3">
        <f t="shared" si="50"/>
        <v>107804</v>
      </c>
      <c r="F57" s="3">
        <f t="shared" si="51"/>
        <v>111499</v>
      </c>
      <c r="G57" s="3">
        <f t="shared" si="52"/>
        <v>115199</v>
      </c>
      <c r="H57" s="3">
        <f t="shared" si="53"/>
        <v>119603</v>
      </c>
      <c r="I57" s="3">
        <f t="shared" si="54"/>
        <v>123862</v>
      </c>
      <c r="J57" s="23"/>
      <c r="K57" s="23"/>
      <c r="L57" s="23"/>
      <c r="M57" s="23"/>
      <c r="O57" s="13">
        <f t="shared" si="55"/>
        <v>1.9996203252546984E-2</v>
      </c>
      <c r="P57" s="13">
        <f t="shared" si="56"/>
        <v>2.0001625322524939E-2</v>
      </c>
      <c r="Q57" s="13">
        <f t="shared" si="57"/>
        <v>1.9997060696614902E-2</v>
      </c>
      <c r="R57" s="13">
        <f t="shared" si="58"/>
        <v>2.0001892326615575E-2</v>
      </c>
      <c r="S57" s="13">
        <f t="shared" si="59"/>
        <v>1.9997621508878176E-2</v>
      </c>
      <c r="T57" s="13">
        <f t="shared" si="60"/>
        <v>2.0001770851779704E-2</v>
      </c>
      <c r="U57" s="13">
        <f t="shared" si="61"/>
        <v>1.9998635487557353E-2</v>
      </c>
      <c r="V57" s="13">
        <f t="shared" si="62"/>
        <v>2.0002799897886076E-2</v>
      </c>
    </row>
    <row r="58" spans="1:89" x14ac:dyDescent="0.4">
      <c r="A58" s="24" t="s">
        <v>9</v>
      </c>
      <c r="B58" s="3">
        <f t="shared" si="63"/>
        <v>96956</v>
      </c>
      <c r="C58" s="3">
        <f t="shared" si="48"/>
        <v>100662</v>
      </c>
      <c r="D58" s="3">
        <f t="shared" si="49"/>
        <v>104366</v>
      </c>
      <c r="E58" s="3">
        <f t="shared" si="50"/>
        <v>108074</v>
      </c>
      <c r="F58" s="3">
        <f t="shared" si="51"/>
        <v>111778</v>
      </c>
      <c r="G58" s="3">
        <f t="shared" si="52"/>
        <v>115487</v>
      </c>
      <c r="H58" s="3">
        <f t="shared" si="53"/>
        <v>119902</v>
      </c>
      <c r="I58" s="3">
        <f t="shared" si="54"/>
        <v>124172</v>
      </c>
      <c r="J58" s="23"/>
      <c r="K58" s="23"/>
      <c r="L58" s="23"/>
      <c r="M58" s="23"/>
      <c r="O58" s="13">
        <f t="shared" si="55"/>
        <v>2.5022230494033955E-3</v>
      </c>
      <c r="P58" s="13">
        <f t="shared" si="56"/>
        <v>2.4997261256236867E-3</v>
      </c>
      <c r="Q58" s="13">
        <f t="shared" si="57"/>
        <v>2.4974545175109985E-3</v>
      </c>
      <c r="R58" s="13">
        <f t="shared" si="58"/>
        <v>2.5045452858892064E-3</v>
      </c>
      <c r="S58" s="13">
        <f t="shared" si="59"/>
        <v>2.5022645943012941E-3</v>
      </c>
      <c r="T58" s="13">
        <f t="shared" si="60"/>
        <v>2.5000217015772705E-3</v>
      </c>
      <c r="U58" s="13">
        <f t="shared" si="61"/>
        <v>2.4999372925428292E-3</v>
      </c>
      <c r="V58" s="13">
        <f t="shared" si="62"/>
        <v>2.502785357898306E-3</v>
      </c>
    </row>
    <row r="59" spans="1:89" x14ac:dyDescent="0.4">
      <c r="A59" s="24" t="s">
        <v>11</v>
      </c>
      <c r="B59" s="3">
        <f t="shared" si="63"/>
        <v>98895</v>
      </c>
      <c r="C59" s="3">
        <f t="shared" si="48"/>
        <v>102675</v>
      </c>
      <c r="D59" s="3">
        <f t="shared" si="49"/>
        <v>106453</v>
      </c>
      <c r="E59" s="3">
        <f t="shared" si="50"/>
        <v>110235</v>
      </c>
      <c r="F59" s="3">
        <f t="shared" si="51"/>
        <v>114014</v>
      </c>
      <c r="G59" s="3">
        <f t="shared" si="52"/>
        <v>117797</v>
      </c>
      <c r="H59" s="3">
        <f t="shared" si="53"/>
        <v>122300</v>
      </c>
      <c r="I59" s="3">
        <f t="shared" si="54"/>
        <v>126655</v>
      </c>
      <c r="J59" s="12"/>
      <c r="K59" s="12"/>
      <c r="L59" s="12"/>
      <c r="M59" s="12"/>
      <c r="O59" s="13">
        <f t="shared" si="55"/>
        <v>1.9998762325178433E-2</v>
      </c>
      <c r="P59" s="13">
        <f t="shared" si="56"/>
        <v>1.9997615783513143E-2</v>
      </c>
      <c r="Q59" s="13">
        <f t="shared" si="57"/>
        <v>1.9996933867351435E-2</v>
      </c>
      <c r="R59" s="13">
        <f t="shared" si="58"/>
        <v>1.9995558598737903E-2</v>
      </c>
      <c r="S59" s="13">
        <f t="shared" si="59"/>
        <v>2.0003936373883948E-2</v>
      </c>
      <c r="T59" s="13">
        <f t="shared" si="60"/>
        <v>2.0002251335648168E-2</v>
      </c>
      <c r="U59" s="13">
        <f t="shared" si="61"/>
        <v>1.999966639422195E-2</v>
      </c>
      <c r="V59" s="13">
        <f t="shared" si="62"/>
        <v>1.9996456528041748E-2</v>
      </c>
    </row>
    <row r="60" spans="1:89" x14ac:dyDescent="0.4">
      <c r="O60" s="10"/>
      <c r="P60" s="10"/>
      <c r="Q60" s="10"/>
      <c r="R60" s="10"/>
      <c r="S60" s="10"/>
      <c r="T60" s="10"/>
      <c r="U60" s="10"/>
      <c r="V60" s="10"/>
    </row>
    <row r="61" spans="1:89" x14ac:dyDescent="0.4">
      <c r="A61" s="5" t="s">
        <v>33</v>
      </c>
      <c r="B61" s="5"/>
      <c r="C61" s="5"/>
      <c r="D61" s="5"/>
      <c r="E61" s="5"/>
      <c r="F61" s="5"/>
      <c r="O61" s="10"/>
      <c r="P61" s="10"/>
      <c r="Q61" s="10"/>
      <c r="R61" s="10"/>
      <c r="S61" s="10"/>
      <c r="T61" s="10"/>
      <c r="U61" s="10"/>
      <c r="V61" s="10"/>
    </row>
    <row r="62" spans="1:89" x14ac:dyDescent="0.4">
      <c r="A62" s="5" t="s">
        <v>21</v>
      </c>
      <c r="B62" s="1" t="s">
        <v>22</v>
      </c>
      <c r="C62" s="1" t="s">
        <v>23</v>
      </c>
      <c r="D62" s="1" t="s">
        <v>24</v>
      </c>
      <c r="E62" s="1" t="s">
        <v>25</v>
      </c>
      <c r="F62" s="1" t="s">
        <v>26</v>
      </c>
      <c r="G62" s="5"/>
      <c r="H62" s="5"/>
      <c r="I62" s="5"/>
      <c r="J62" s="5"/>
      <c r="O62" s="10"/>
      <c r="P62" s="10"/>
      <c r="Q62" s="10"/>
      <c r="R62" s="10"/>
      <c r="S62" s="10"/>
      <c r="T62" s="10"/>
      <c r="U62" s="10"/>
      <c r="V62" s="10"/>
    </row>
    <row r="63" spans="1:89" x14ac:dyDescent="0.4">
      <c r="A63" s="24" t="s">
        <v>37</v>
      </c>
      <c r="B63" s="3">
        <v>109562</v>
      </c>
      <c r="C63" s="3">
        <v>112645</v>
      </c>
      <c r="D63" s="3">
        <v>115726</v>
      </c>
      <c r="E63" s="3">
        <v>118811</v>
      </c>
      <c r="F63" s="3">
        <v>121897</v>
      </c>
      <c r="O63" s="10"/>
      <c r="P63" s="10"/>
      <c r="Q63" s="10"/>
      <c r="R63" s="10"/>
      <c r="S63" s="10"/>
      <c r="T63" s="10"/>
      <c r="U63" s="10"/>
      <c r="V63" s="10"/>
    </row>
    <row r="64" spans="1:89" ht="12.75" customHeight="1" x14ac:dyDescent="0.4">
      <c r="A64" s="24" t="s">
        <v>1</v>
      </c>
      <c r="B64" s="3">
        <f>ROUND(($N1*B63),0)</f>
        <v>113397</v>
      </c>
      <c r="C64" s="3">
        <f t="shared" ref="C64:F64" si="64">ROUND(($N1*C63),0)</f>
        <v>116588</v>
      </c>
      <c r="D64" s="3">
        <f t="shared" si="64"/>
        <v>119776</v>
      </c>
      <c r="E64" s="3">
        <f t="shared" si="64"/>
        <v>122969</v>
      </c>
      <c r="F64" s="3">
        <f t="shared" si="64"/>
        <v>126163</v>
      </c>
      <c r="G64" s="22"/>
      <c r="H64" s="22"/>
      <c r="I64" s="22"/>
      <c r="J64" s="22"/>
      <c r="O64" s="13">
        <f>(B64-B63)/B63</f>
        <v>3.5003011993209328E-2</v>
      </c>
      <c r="P64" s="13">
        <f t="shared" ref="P64:S64" si="65">(C64-C63)/C63</f>
        <v>3.5003772914909671E-2</v>
      </c>
      <c r="Q64" s="13">
        <f t="shared" si="65"/>
        <v>3.4996457148782467E-2</v>
      </c>
      <c r="R64" s="13">
        <f t="shared" si="65"/>
        <v>3.4996759559300067E-2</v>
      </c>
      <c r="S64" s="13">
        <f t="shared" si="65"/>
        <v>3.4996759559300067E-2</v>
      </c>
      <c r="T64" s="10"/>
      <c r="U64" s="10"/>
      <c r="V64" s="10"/>
    </row>
    <row r="65" spans="1:42" x14ac:dyDescent="0.4">
      <c r="A65" s="24" t="s">
        <v>2</v>
      </c>
      <c r="B65" s="3">
        <f t="shared" ref="B65:B70" si="66">ROUND(($N2*B64),0)</f>
        <v>114814</v>
      </c>
      <c r="C65" s="3">
        <f t="shared" ref="C65:C70" si="67">ROUND(($N2*C64),0)</f>
        <v>118045</v>
      </c>
      <c r="D65" s="3">
        <f t="shared" ref="D65:D70" si="68">ROUND(($N2*D64),0)</f>
        <v>121273</v>
      </c>
      <c r="E65" s="3">
        <f t="shared" ref="E65:E70" si="69">ROUND(($N2*E64),0)</f>
        <v>124506</v>
      </c>
      <c r="F65" s="3">
        <f t="shared" ref="F65:F70" si="70">ROUND(($N2*F64),0)</f>
        <v>127740</v>
      </c>
      <c r="G65" s="22"/>
      <c r="H65" s="22"/>
      <c r="I65" s="22"/>
      <c r="J65" s="22"/>
      <c r="O65" s="13">
        <f t="shared" ref="O65:O70" si="71">(B65-B64)/B64</f>
        <v>1.2495921408855613E-2</v>
      </c>
      <c r="P65" s="13">
        <f t="shared" ref="P65:P70" si="72">(C65-C64)/C64</f>
        <v>1.2496997975777953E-2</v>
      </c>
      <c r="Q65" s="13">
        <f t="shared" ref="Q65:Q70" si="73">(D65-D64)/D64</f>
        <v>1.2498330216403954E-2</v>
      </c>
      <c r="R65" s="13">
        <f t="shared" ref="R65:R70" si="74">(E65-E64)/E64</f>
        <v>1.2499085135277997E-2</v>
      </c>
      <c r="S65" s="13">
        <f t="shared" ref="S65:S70" si="75">(F65-F64)/F64</f>
        <v>1.2499702765470067E-2</v>
      </c>
      <c r="T65" s="10"/>
      <c r="U65" s="10"/>
      <c r="V65" s="10"/>
    </row>
    <row r="66" spans="1:42" ht="12.75" customHeight="1" x14ac:dyDescent="0.4">
      <c r="A66" s="24" t="s">
        <v>4</v>
      </c>
      <c r="B66" s="3">
        <f t="shared" si="66"/>
        <v>118258</v>
      </c>
      <c r="C66" s="3">
        <f t="shared" si="67"/>
        <v>121586</v>
      </c>
      <c r="D66" s="3">
        <f t="shared" si="68"/>
        <v>124911</v>
      </c>
      <c r="E66" s="3">
        <f t="shared" si="69"/>
        <v>128241</v>
      </c>
      <c r="F66" s="3">
        <f t="shared" si="70"/>
        <v>131572</v>
      </c>
      <c r="G66" s="23"/>
      <c r="H66" s="23"/>
      <c r="I66" s="23"/>
      <c r="J66" s="23"/>
      <c r="O66" s="13">
        <f t="shared" si="71"/>
        <v>2.999634190952323E-2</v>
      </c>
      <c r="P66" s="13">
        <f t="shared" si="72"/>
        <v>2.9997035029014359E-2</v>
      </c>
      <c r="Q66" s="13">
        <f t="shared" si="73"/>
        <v>2.9998433286881662E-2</v>
      </c>
      <c r="R66" s="13">
        <f t="shared" si="74"/>
        <v>2.9998554286540406E-2</v>
      </c>
      <c r="S66" s="13">
        <f t="shared" si="75"/>
        <v>2.9998434319711914E-2</v>
      </c>
      <c r="T66" s="10"/>
      <c r="U66" s="10"/>
      <c r="V66" s="10"/>
    </row>
    <row r="67" spans="1:42" x14ac:dyDescent="0.4">
      <c r="A67" s="24" t="s">
        <v>6</v>
      </c>
      <c r="B67" s="3">
        <f t="shared" si="66"/>
        <v>118849</v>
      </c>
      <c r="C67" s="3">
        <f t="shared" si="67"/>
        <v>122194</v>
      </c>
      <c r="D67" s="3">
        <f t="shared" si="68"/>
        <v>125536</v>
      </c>
      <c r="E67" s="3">
        <f t="shared" si="69"/>
        <v>128882</v>
      </c>
      <c r="F67" s="3">
        <f t="shared" si="70"/>
        <v>132230</v>
      </c>
      <c r="G67" s="23"/>
      <c r="H67" s="23"/>
      <c r="I67" s="23"/>
      <c r="J67" s="23"/>
      <c r="O67" s="13">
        <f t="shared" si="71"/>
        <v>4.9975477346141488E-3</v>
      </c>
      <c r="P67" s="13">
        <f t="shared" si="72"/>
        <v>5.0005757241787709E-3</v>
      </c>
      <c r="Q67" s="13">
        <f t="shared" si="73"/>
        <v>5.0035625365260064E-3</v>
      </c>
      <c r="R67" s="13">
        <f t="shared" si="74"/>
        <v>4.9984014472750525E-3</v>
      </c>
      <c r="S67" s="13">
        <f t="shared" si="75"/>
        <v>5.0010640561821661E-3</v>
      </c>
      <c r="T67" s="10"/>
      <c r="U67" s="10"/>
      <c r="V67" s="10"/>
    </row>
    <row r="68" spans="1:42" x14ac:dyDescent="0.4">
      <c r="A68" s="24" t="s">
        <v>8</v>
      </c>
      <c r="B68" s="3">
        <f t="shared" si="66"/>
        <v>121226</v>
      </c>
      <c r="C68" s="3">
        <f t="shared" si="67"/>
        <v>124638</v>
      </c>
      <c r="D68" s="3">
        <f t="shared" si="68"/>
        <v>128047</v>
      </c>
      <c r="E68" s="3">
        <f t="shared" si="69"/>
        <v>131460</v>
      </c>
      <c r="F68" s="3">
        <f t="shared" si="70"/>
        <v>134875</v>
      </c>
      <c r="G68" s="23"/>
      <c r="H68" s="23"/>
      <c r="I68" s="23"/>
      <c r="J68" s="23"/>
      <c r="O68" s="13">
        <f t="shared" si="71"/>
        <v>2.0000168280759619E-2</v>
      </c>
      <c r="P68" s="13">
        <f t="shared" si="72"/>
        <v>2.0000982044944923E-2</v>
      </c>
      <c r="Q68" s="13">
        <f t="shared" si="73"/>
        <v>2.0002230435890899E-2</v>
      </c>
      <c r="R68" s="13">
        <f t="shared" si="74"/>
        <v>2.0002793252742818E-2</v>
      </c>
      <c r="S68" s="13">
        <f t="shared" si="75"/>
        <v>2.0003025032140968E-2</v>
      </c>
      <c r="T68" s="10"/>
      <c r="U68" s="10"/>
      <c r="V68" s="10"/>
    </row>
    <row r="69" spans="1:42" x14ac:dyDescent="0.4">
      <c r="A69" s="24" t="s">
        <v>9</v>
      </c>
      <c r="B69" s="3">
        <f t="shared" si="66"/>
        <v>121529</v>
      </c>
      <c r="C69" s="3">
        <f t="shared" si="67"/>
        <v>124950</v>
      </c>
      <c r="D69" s="3">
        <f t="shared" si="68"/>
        <v>128367</v>
      </c>
      <c r="E69" s="3">
        <f t="shared" si="69"/>
        <v>131789</v>
      </c>
      <c r="F69" s="3">
        <f t="shared" si="70"/>
        <v>135212</v>
      </c>
      <c r="G69" s="23"/>
      <c r="H69" s="23"/>
      <c r="I69" s="23"/>
      <c r="J69" s="23"/>
      <c r="O69" s="13">
        <f t="shared" si="71"/>
        <v>2.4994638113935955E-3</v>
      </c>
      <c r="P69" s="13">
        <f t="shared" si="72"/>
        <v>2.5032494102922064E-3</v>
      </c>
      <c r="Q69" s="13">
        <f t="shared" si="73"/>
        <v>2.499082368192929E-3</v>
      </c>
      <c r="R69" s="13">
        <f t="shared" si="74"/>
        <v>2.5026624068157613E-3</v>
      </c>
      <c r="S69" s="13">
        <f t="shared" si="75"/>
        <v>2.4986098239110285E-3</v>
      </c>
    </row>
    <row r="70" spans="1:42" x14ac:dyDescent="0.4">
      <c r="A70" s="24" t="s">
        <v>11</v>
      </c>
      <c r="B70" s="3">
        <f t="shared" si="66"/>
        <v>123960</v>
      </c>
      <c r="C70" s="3">
        <f t="shared" si="67"/>
        <v>127449</v>
      </c>
      <c r="D70" s="3">
        <f t="shared" si="68"/>
        <v>130934</v>
      </c>
      <c r="E70" s="3">
        <f t="shared" si="69"/>
        <v>134425</v>
      </c>
      <c r="F70" s="3">
        <f t="shared" si="70"/>
        <v>137916</v>
      </c>
      <c r="G70" s="12"/>
      <c r="H70" s="12"/>
      <c r="I70" s="12"/>
      <c r="J70" s="12"/>
      <c r="O70" s="13">
        <f t="shared" si="71"/>
        <v>2.0003455965242865E-2</v>
      </c>
      <c r="P70" s="13">
        <f t="shared" si="72"/>
        <v>0.02</v>
      </c>
      <c r="Q70" s="13">
        <f t="shared" si="73"/>
        <v>1.9997351344192824E-2</v>
      </c>
      <c r="R70" s="13">
        <f t="shared" si="74"/>
        <v>2.0001669335073489E-2</v>
      </c>
      <c r="S70" s="13">
        <f t="shared" si="75"/>
        <v>1.9998225009614533E-2</v>
      </c>
    </row>
    <row r="71" spans="1:42" x14ac:dyDescent="0.4">
      <c r="O71" s="13"/>
      <c r="P71" s="13"/>
      <c r="Q71" s="13"/>
      <c r="R71" s="13"/>
      <c r="S71" s="13"/>
    </row>
    <row r="72" spans="1:42" s="14" customFormat="1" ht="15.4" x14ac:dyDescent="0.45">
      <c r="A72" s="20" t="s">
        <v>34</v>
      </c>
      <c r="B72" s="3"/>
      <c r="C72" s="3"/>
      <c r="D72" s="3"/>
      <c r="E72" s="3"/>
      <c r="F72" s="3"/>
      <c r="G72" s="3"/>
      <c r="H72" s="3"/>
      <c r="I72" s="3"/>
      <c r="J72" s="3"/>
      <c r="K72" s="3"/>
      <c r="L72" s="3"/>
      <c r="M72" s="3"/>
      <c r="N72" s="16"/>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s="14" customFormat="1" ht="14.25" x14ac:dyDescent="0.4">
      <c r="A73" s="21" t="s">
        <v>35</v>
      </c>
      <c r="B73" s="3"/>
      <c r="C73" s="3"/>
      <c r="D73" s="3"/>
      <c r="E73" s="3"/>
      <c r="F73" s="3"/>
      <c r="G73" s="3"/>
      <c r="H73" s="3"/>
      <c r="I73" s="3"/>
      <c r="J73" s="3"/>
      <c r="K73" s="3"/>
      <c r="L73" s="3"/>
      <c r="M73" s="3"/>
      <c r="N73" s="16"/>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s="14" customFormat="1" ht="14.25" x14ac:dyDescent="0.4">
      <c r="A74" s="21" t="s">
        <v>36</v>
      </c>
      <c r="B74" s="3"/>
      <c r="C74" s="3"/>
      <c r="D74" s="3"/>
      <c r="E74" s="3"/>
      <c r="F74" s="3"/>
      <c r="G74" s="3"/>
      <c r="H74" s="3"/>
      <c r="I74" s="3"/>
      <c r="J74" s="3"/>
      <c r="K74" s="3"/>
      <c r="L74" s="3"/>
      <c r="M74" s="3"/>
      <c r="N74" s="16"/>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6" spans="1:42" x14ac:dyDescent="0.4">
      <c r="A76" s="25"/>
      <c r="C76" s="4"/>
    </row>
    <row r="77" spans="1:42" x14ac:dyDescent="0.4">
      <c r="C77" s="26"/>
    </row>
    <row r="78" spans="1:42" x14ac:dyDescent="0.4">
      <c r="B78" s="5"/>
      <c r="C78" s="26"/>
    </row>
    <row r="79" spans="1:42" x14ac:dyDescent="0.4">
      <c r="B79" s="5"/>
      <c r="C79" s="26"/>
    </row>
    <row r="80" spans="1:42" x14ac:dyDescent="0.4">
      <c r="B80" s="5"/>
      <c r="C80" s="26"/>
    </row>
    <row r="81" spans="2:3" x14ac:dyDescent="0.4">
      <c r="B81" s="5"/>
      <c r="C81" s="26"/>
    </row>
    <row r="82" spans="2:3" x14ac:dyDescent="0.4">
      <c r="B82" s="5"/>
      <c r="C82" s="26"/>
    </row>
    <row r="83" spans="2:3" x14ac:dyDescent="0.4">
      <c r="B83" s="5"/>
      <c r="C83" s="26"/>
    </row>
  </sheetData>
  <mergeCells count="4">
    <mergeCell ref="A1:I1"/>
    <mergeCell ref="A3:I3"/>
    <mergeCell ref="A4:I4"/>
    <mergeCell ref="A5:I5"/>
  </mergeCells>
  <pageMargins left="0.7" right="0.7" top="0.75" bottom="0.75" header="0.3" footer="0.3"/>
  <pageSetup orientation="portrait" r:id="rId1"/>
  <headerFooter>
    <oddHeader>&amp;R&amp;"Arial"&amp;12&amp;K000000 UNCLASSIFIED / NON CLASSIFIÉ&amp;1#_x000D_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71CC4-22F7-47CB-90D7-86985B788FFB}">
  <dimension ref="A1:CK83"/>
  <sheetViews>
    <sheetView topLeftCell="A19" workbookViewId="0">
      <selection activeCell="A30" sqref="A30:A37"/>
    </sheetView>
  </sheetViews>
  <sheetFormatPr defaultColWidth="9.1328125" defaultRowHeight="13.15" x14ac:dyDescent="0.4"/>
  <cols>
    <col min="1" max="1" width="14.86328125" style="5" customWidth="1"/>
    <col min="2" max="6" width="12.86328125" style="3" bestFit="1" customWidth="1"/>
    <col min="7" max="9" width="11.59765625" style="3" bestFit="1" customWidth="1"/>
    <col min="10" max="13" width="11.59765625" style="3" customWidth="1"/>
    <col min="14" max="14" width="7" style="6" customWidth="1"/>
    <col min="15" max="16384" width="9.1328125" style="3"/>
  </cols>
  <sheetData>
    <row r="1" spans="1:89" s="4" customFormat="1" x14ac:dyDescent="0.4">
      <c r="A1" s="27" t="s">
        <v>38</v>
      </c>
      <c r="B1" s="27"/>
      <c r="C1" s="27"/>
      <c r="D1" s="27"/>
      <c r="E1" s="27"/>
      <c r="F1" s="27"/>
      <c r="G1" s="27"/>
      <c r="H1" s="27"/>
      <c r="I1" s="27"/>
      <c r="J1" s="27"/>
      <c r="K1" s="1"/>
      <c r="L1" s="1"/>
      <c r="M1" s="1"/>
      <c r="N1" s="2">
        <v>1.0349999999999999</v>
      </c>
      <c r="O1" s="3" t="s">
        <v>1</v>
      </c>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row>
    <row r="2" spans="1:89" s="4" customFormat="1" x14ac:dyDescent="0.4">
      <c r="B2" s="1"/>
      <c r="C2" s="1"/>
      <c r="D2" s="1"/>
      <c r="E2" s="1"/>
      <c r="F2" s="1"/>
      <c r="G2" s="1"/>
      <c r="H2" s="1"/>
      <c r="I2" s="1"/>
      <c r="J2" s="1"/>
      <c r="K2" s="1"/>
      <c r="L2" s="1"/>
      <c r="M2" s="1"/>
      <c r="N2" s="2">
        <v>1.0125</v>
      </c>
      <c r="O2" s="3" t="s">
        <v>2</v>
      </c>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row>
    <row r="3" spans="1:89" s="4" customFormat="1" x14ac:dyDescent="0.4">
      <c r="A3" s="27" t="s">
        <v>39</v>
      </c>
      <c r="B3" s="27"/>
      <c r="C3" s="27"/>
      <c r="D3" s="27"/>
      <c r="E3" s="27"/>
      <c r="F3" s="27"/>
      <c r="G3" s="27"/>
      <c r="H3" s="27"/>
      <c r="I3" s="27"/>
      <c r="J3" s="27"/>
      <c r="K3" s="1"/>
      <c r="L3" s="1"/>
      <c r="M3" s="1"/>
      <c r="N3" s="2">
        <v>1.03</v>
      </c>
      <c r="O3" s="3" t="s">
        <v>4</v>
      </c>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row>
    <row r="4" spans="1:89" s="1" customFormat="1" x14ac:dyDescent="0.4">
      <c r="A4" s="27" t="s">
        <v>40</v>
      </c>
      <c r="B4" s="27"/>
      <c r="C4" s="27"/>
      <c r="D4" s="27"/>
      <c r="E4" s="27"/>
      <c r="F4" s="27"/>
      <c r="G4" s="27"/>
      <c r="H4" s="27"/>
      <c r="I4" s="27"/>
      <c r="J4" s="27"/>
      <c r="N4" s="2">
        <v>1.0049999999999999</v>
      </c>
      <c r="O4" s="3" t="s">
        <v>6</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row>
    <row r="5" spans="1:89" s="1" customFormat="1" x14ac:dyDescent="0.4">
      <c r="A5" s="28" t="s">
        <v>41</v>
      </c>
      <c r="B5" s="28"/>
      <c r="C5" s="28"/>
      <c r="D5" s="28"/>
      <c r="E5" s="28"/>
      <c r="F5" s="28"/>
      <c r="G5" s="28"/>
      <c r="H5" s="28"/>
      <c r="I5" s="28"/>
      <c r="J5" s="28"/>
      <c r="K5" s="4"/>
      <c r="L5" s="4"/>
      <c r="M5" s="4"/>
      <c r="N5" s="2">
        <v>1.02</v>
      </c>
      <c r="O5" s="3" t="s">
        <v>8</v>
      </c>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row>
    <row r="6" spans="1:89" s="1" customFormat="1" x14ac:dyDescent="0.4">
      <c r="N6" s="2">
        <v>1.0024999999999999</v>
      </c>
      <c r="O6" s="3" t="s">
        <v>9</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row>
    <row r="7" spans="1:89" s="5" customFormat="1" x14ac:dyDescent="0.4">
      <c r="A7" s="5" t="s">
        <v>42</v>
      </c>
      <c r="B7" s="3"/>
      <c r="C7" s="3"/>
      <c r="D7" s="3"/>
      <c r="E7" s="3"/>
      <c r="F7" s="3"/>
      <c r="G7" s="3"/>
      <c r="H7" s="3"/>
      <c r="N7" s="15">
        <v>1.02</v>
      </c>
      <c r="O7" s="3" t="s">
        <v>11</v>
      </c>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row>
    <row r="8" spans="1:89" s="5" customFormat="1" x14ac:dyDescent="0.4">
      <c r="A8" s="7" t="s">
        <v>43</v>
      </c>
      <c r="C8" s="3"/>
      <c r="D8" s="3"/>
      <c r="E8" s="3"/>
      <c r="F8" s="3"/>
      <c r="G8" s="3"/>
      <c r="H8" s="3"/>
      <c r="I8" s="8"/>
      <c r="J8" s="8"/>
      <c r="K8" s="8"/>
      <c r="L8" s="8"/>
      <c r="M8" s="8"/>
      <c r="N8" s="6"/>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row>
    <row r="9" spans="1:89" s="5" customFormat="1" x14ac:dyDescent="0.4">
      <c r="A9" s="7" t="s">
        <v>44</v>
      </c>
      <c r="C9" s="3"/>
      <c r="D9" s="3"/>
      <c r="E9" s="3"/>
      <c r="F9" s="3"/>
      <c r="G9" s="3"/>
      <c r="H9" s="3"/>
      <c r="N9" s="6"/>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row>
    <row r="10" spans="1:89" s="5" customFormat="1" x14ac:dyDescent="0.4">
      <c r="A10" s="7" t="s">
        <v>45</v>
      </c>
      <c r="C10" s="3"/>
      <c r="D10" s="3"/>
      <c r="E10" s="3"/>
      <c r="F10" s="3"/>
      <c r="G10" s="3"/>
      <c r="H10" s="3"/>
      <c r="N10" s="6"/>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row>
    <row r="11" spans="1:89" s="5" customFormat="1" x14ac:dyDescent="0.4">
      <c r="A11" s="7" t="s">
        <v>46</v>
      </c>
      <c r="C11" s="3"/>
      <c r="D11" s="3"/>
      <c r="E11" s="3"/>
      <c r="F11" s="3"/>
      <c r="G11" s="3"/>
      <c r="H11" s="3"/>
      <c r="N11" s="6"/>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row>
    <row r="12" spans="1:89" s="5" customFormat="1" x14ac:dyDescent="0.4">
      <c r="A12" s="7" t="s">
        <v>47</v>
      </c>
      <c r="C12" s="3"/>
      <c r="D12" s="3"/>
      <c r="E12" s="3"/>
      <c r="F12" s="3"/>
      <c r="G12" s="3"/>
      <c r="H12" s="3"/>
      <c r="N12" s="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row>
    <row r="13" spans="1:89" s="5" customFormat="1" x14ac:dyDescent="0.4">
      <c r="A13" s="7" t="s">
        <v>48</v>
      </c>
      <c r="C13" s="3"/>
      <c r="D13" s="3"/>
      <c r="E13" s="3"/>
      <c r="F13" s="3"/>
      <c r="G13" s="3"/>
      <c r="H13" s="3"/>
      <c r="N13" s="6"/>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row>
    <row r="14" spans="1:89" s="5" customFormat="1" x14ac:dyDescent="0.4">
      <c r="A14" s="7" t="s">
        <v>49</v>
      </c>
      <c r="B14" s="9"/>
      <c r="C14" s="3"/>
      <c r="D14" s="3"/>
      <c r="E14" s="3"/>
      <c r="F14" s="3"/>
      <c r="G14" s="3"/>
      <c r="H14" s="3"/>
      <c r="N14" s="6"/>
      <c r="O14" s="10"/>
      <c r="P14" s="10"/>
      <c r="Q14" s="10"/>
      <c r="R14" s="10"/>
      <c r="S14" s="10"/>
      <c r="T14" s="10"/>
      <c r="U14" s="10"/>
      <c r="V14" s="10"/>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row>
    <row r="15" spans="1:89" s="5" customFormat="1" x14ac:dyDescent="0.4">
      <c r="A15" s="7" t="s">
        <v>50</v>
      </c>
      <c r="B15" s="9"/>
      <c r="C15" s="3"/>
      <c r="D15" s="3"/>
      <c r="E15" s="3"/>
      <c r="F15" s="3"/>
      <c r="G15" s="3"/>
      <c r="H15" s="3"/>
      <c r="N15" s="6"/>
      <c r="O15" s="10"/>
      <c r="P15" s="10"/>
      <c r="Q15" s="10"/>
      <c r="R15" s="10"/>
      <c r="S15" s="10"/>
      <c r="T15" s="10"/>
      <c r="U15" s="10"/>
      <c r="V15" s="10"/>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row>
    <row r="16" spans="1:89" s="5" customFormat="1" x14ac:dyDescent="0.4">
      <c r="A16" s="7"/>
      <c r="B16" s="9"/>
      <c r="C16" s="3"/>
      <c r="D16" s="3"/>
      <c r="E16" s="3"/>
      <c r="F16" s="3"/>
      <c r="G16" s="3"/>
      <c r="H16" s="3"/>
      <c r="N16" s="6"/>
      <c r="O16" s="10"/>
      <c r="P16" s="10"/>
      <c r="Q16" s="10"/>
      <c r="R16" s="10"/>
      <c r="S16" s="10"/>
      <c r="T16" s="10"/>
      <c r="U16" s="10"/>
      <c r="V16" s="10"/>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row>
    <row r="17" spans="1:22" x14ac:dyDescent="0.4">
      <c r="A17" s="5" t="s">
        <v>20</v>
      </c>
      <c r="B17" s="7"/>
      <c r="C17" s="7"/>
      <c r="D17" s="7"/>
      <c r="E17" s="7"/>
      <c r="F17" s="7"/>
      <c r="O17" s="10"/>
      <c r="P17" s="10"/>
      <c r="Q17" s="10"/>
      <c r="R17" s="10"/>
      <c r="S17" s="10"/>
      <c r="T17" s="10"/>
      <c r="U17" s="10"/>
      <c r="V17" s="10"/>
    </row>
    <row r="18" spans="1:22" x14ac:dyDescent="0.4">
      <c r="A18" s="5" t="s">
        <v>51</v>
      </c>
      <c r="B18" s="1" t="s">
        <v>52</v>
      </c>
      <c r="C18" s="1" t="s">
        <v>53</v>
      </c>
      <c r="D18" s="1" t="s">
        <v>54</v>
      </c>
      <c r="E18" s="1" t="s">
        <v>55</v>
      </c>
      <c r="F18" s="1" t="s">
        <v>56</v>
      </c>
      <c r="G18" s="5"/>
      <c r="H18" s="5"/>
      <c r="I18" s="5"/>
      <c r="J18" s="5"/>
      <c r="O18" s="10"/>
      <c r="P18" s="10"/>
      <c r="Q18" s="10"/>
      <c r="R18" s="10"/>
      <c r="S18" s="10"/>
      <c r="T18" s="10"/>
      <c r="U18" s="10"/>
      <c r="V18" s="10"/>
    </row>
    <row r="19" spans="1:22" x14ac:dyDescent="0.4">
      <c r="A19" s="24" t="s">
        <v>37</v>
      </c>
      <c r="B19" s="11">
        <f>Rates!B19</f>
        <v>59457</v>
      </c>
      <c r="C19" s="11">
        <f>Rates!C19</f>
        <v>61004</v>
      </c>
      <c r="D19" s="11">
        <f>Rates!D19</f>
        <v>62544</v>
      </c>
      <c r="E19" s="11">
        <f>Rates!E19</f>
        <v>64085</v>
      </c>
      <c r="F19" s="11">
        <f>Rates!F19</f>
        <v>65624</v>
      </c>
      <c r="O19" s="10"/>
      <c r="P19" s="10"/>
      <c r="Q19" s="10"/>
      <c r="R19" s="10"/>
      <c r="S19" s="10"/>
      <c r="T19" s="10"/>
      <c r="U19" s="10"/>
      <c r="V19" s="10"/>
    </row>
    <row r="20" spans="1:22" ht="12.75" customHeight="1" x14ac:dyDescent="0.4">
      <c r="A20" s="24" t="s">
        <v>1</v>
      </c>
      <c r="B20" s="11">
        <f>Rates!B20</f>
        <v>61538</v>
      </c>
      <c r="C20" s="11">
        <f>Rates!C20</f>
        <v>63139</v>
      </c>
      <c r="D20" s="11">
        <f>Rates!D20</f>
        <v>64733</v>
      </c>
      <c r="E20" s="11">
        <f>Rates!E20</f>
        <v>66328</v>
      </c>
      <c r="F20" s="11">
        <f>Rates!F20</f>
        <v>67921</v>
      </c>
      <c r="G20" s="22"/>
      <c r="H20" s="22"/>
      <c r="I20" s="22"/>
      <c r="J20" s="22"/>
      <c r="O20" s="13">
        <f>(B20-B19)/B19</f>
        <v>3.500008409438754E-2</v>
      </c>
      <c r="P20" s="13">
        <f t="shared" ref="P20:S20" si="0">(C20-C19)/C19</f>
        <v>3.4997705068520096E-2</v>
      </c>
      <c r="Q20" s="13">
        <f t="shared" si="0"/>
        <v>3.4999360450243031E-2</v>
      </c>
      <c r="R20" s="13">
        <f t="shared" si="0"/>
        <v>3.5000390106889288E-2</v>
      </c>
      <c r="S20" s="13">
        <f t="shared" si="0"/>
        <v>3.5002438132390588E-2</v>
      </c>
      <c r="T20" s="10"/>
      <c r="U20" s="10"/>
      <c r="V20" s="10"/>
    </row>
    <row r="21" spans="1:22" x14ac:dyDescent="0.4">
      <c r="A21" s="24" t="s">
        <v>2</v>
      </c>
      <c r="B21" s="11">
        <f>Rates!B21</f>
        <v>62307</v>
      </c>
      <c r="C21" s="11">
        <f>Rates!C21</f>
        <v>63928</v>
      </c>
      <c r="D21" s="11">
        <f>Rates!D21</f>
        <v>65542</v>
      </c>
      <c r="E21" s="11">
        <f>Rates!E21</f>
        <v>67157</v>
      </c>
      <c r="F21" s="11">
        <f>Rates!F21</f>
        <v>68770</v>
      </c>
      <c r="G21" s="22"/>
      <c r="H21" s="22"/>
      <c r="I21" s="22"/>
      <c r="J21" s="22"/>
      <c r="O21" s="13">
        <f t="shared" ref="O21:O26" si="1">(B21-B20)/B20</f>
        <v>1.2496343722577919E-2</v>
      </c>
      <c r="P21" s="13">
        <f t="shared" ref="P21:P26" si="2">(C21-C20)/C20</f>
        <v>1.2496238458005354E-2</v>
      </c>
      <c r="Q21" s="13">
        <f t="shared" ref="Q21:Q26" si="3">(D21-D20)/D20</f>
        <v>1.2497489688412402E-2</v>
      </c>
      <c r="R21" s="13">
        <f t="shared" ref="R21:R26" si="4">(E21-E20)/E20</f>
        <v>1.2498492341092751E-2</v>
      </c>
      <c r="S21" s="13">
        <f t="shared" ref="S21:S26" si="5">(F21-F20)/F20</f>
        <v>1.2499815962662504E-2</v>
      </c>
      <c r="T21" s="10"/>
      <c r="U21" s="10"/>
      <c r="V21" s="10"/>
    </row>
    <row r="22" spans="1:22" ht="12.75" customHeight="1" x14ac:dyDescent="0.4">
      <c r="A22" s="24" t="s">
        <v>4</v>
      </c>
      <c r="B22" s="11">
        <f>Rates!B22</f>
        <v>64176</v>
      </c>
      <c r="C22" s="11">
        <f>Rates!C22</f>
        <v>65846</v>
      </c>
      <c r="D22" s="11">
        <f>Rates!D22</f>
        <v>67508</v>
      </c>
      <c r="E22" s="11">
        <f>Rates!E22</f>
        <v>69172</v>
      </c>
      <c r="F22" s="11">
        <f>Rates!F22</f>
        <v>70833</v>
      </c>
      <c r="G22" s="23"/>
      <c r="H22" s="23"/>
      <c r="I22" s="23"/>
      <c r="J22" s="23"/>
      <c r="O22" s="13">
        <f t="shared" si="1"/>
        <v>2.9996629592180656E-2</v>
      </c>
      <c r="P22" s="13">
        <f t="shared" si="2"/>
        <v>3.0002502815667628E-2</v>
      </c>
      <c r="Q22" s="13">
        <f t="shared" si="3"/>
        <v>2.9996033078026303E-2</v>
      </c>
      <c r="R22" s="13">
        <f t="shared" si="4"/>
        <v>3.0004318239349584E-2</v>
      </c>
      <c r="S22" s="13">
        <f t="shared" si="5"/>
        <v>2.9998545877562892E-2</v>
      </c>
      <c r="T22" s="10"/>
      <c r="U22" s="10"/>
      <c r="V22" s="10"/>
    </row>
    <row r="23" spans="1:22" x14ac:dyDescent="0.4">
      <c r="A23" s="24" t="s">
        <v>6</v>
      </c>
      <c r="B23" s="11">
        <f>Rates!B23</f>
        <v>64497</v>
      </c>
      <c r="C23" s="11">
        <f>Rates!C23</f>
        <v>66175</v>
      </c>
      <c r="D23" s="11">
        <f>Rates!D23</f>
        <v>67846</v>
      </c>
      <c r="E23" s="11">
        <f>Rates!E23</f>
        <v>69518</v>
      </c>
      <c r="F23" s="11">
        <f>Rates!F23</f>
        <v>71187</v>
      </c>
      <c r="G23" s="23"/>
      <c r="H23" s="23"/>
      <c r="I23" s="23"/>
      <c r="J23" s="23"/>
      <c r="O23" s="13">
        <f t="shared" si="1"/>
        <v>5.0018698578908E-3</v>
      </c>
      <c r="P23" s="13">
        <f t="shared" si="2"/>
        <v>4.9965070011845818E-3</v>
      </c>
      <c r="Q23" s="13">
        <f t="shared" si="3"/>
        <v>5.0068140072287732E-3</v>
      </c>
      <c r="R23" s="13">
        <f t="shared" si="4"/>
        <v>5.0020239403226743E-3</v>
      </c>
      <c r="S23" s="13">
        <f t="shared" si="5"/>
        <v>4.9976705772733047E-3</v>
      </c>
      <c r="T23" s="10"/>
      <c r="U23" s="10"/>
      <c r="V23" s="10"/>
    </row>
    <row r="24" spans="1:22" x14ac:dyDescent="0.4">
      <c r="A24" s="24" t="s">
        <v>8</v>
      </c>
      <c r="B24" s="11">
        <f>Rates!B24</f>
        <v>65787</v>
      </c>
      <c r="C24" s="11">
        <f>Rates!C24</f>
        <v>67499</v>
      </c>
      <c r="D24" s="11">
        <f>Rates!D24</f>
        <v>69203</v>
      </c>
      <c r="E24" s="11">
        <f>Rates!E24</f>
        <v>70908</v>
      </c>
      <c r="F24" s="11">
        <f>Rates!F24</f>
        <v>72611</v>
      </c>
      <c r="G24" s="23"/>
      <c r="H24" s="23"/>
      <c r="I24" s="23"/>
      <c r="J24" s="23"/>
      <c r="O24" s="13">
        <f t="shared" si="1"/>
        <v>2.0000930275826782E-2</v>
      </c>
      <c r="P24" s="13">
        <f t="shared" si="2"/>
        <v>2.000755572346052E-2</v>
      </c>
      <c r="Q24" s="13">
        <f t="shared" si="3"/>
        <v>2.0001179140995785E-2</v>
      </c>
      <c r="R24" s="13">
        <f t="shared" si="4"/>
        <v>1.9994821485083001E-2</v>
      </c>
      <c r="S24" s="13">
        <f t="shared" si="5"/>
        <v>2.0003652352255326E-2</v>
      </c>
      <c r="T24" s="10"/>
      <c r="U24" s="10"/>
      <c r="V24" s="10"/>
    </row>
    <row r="25" spans="1:22" x14ac:dyDescent="0.4">
      <c r="A25" s="24" t="s">
        <v>9</v>
      </c>
      <c r="B25" s="11">
        <f>Rates!B25</f>
        <v>65951</v>
      </c>
      <c r="C25" s="11">
        <f>Rates!C25</f>
        <v>67668</v>
      </c>
      <c r="D25" s="11">
        <f>Rates!D25</f>
        <v>69376</v>
      </c>
      <c r="E25" s="11">
        <f>Rates!E25</f>
        <v>71085</v>
      </c>
      <c r="F25" s="11">
        <f>Rates!F25</f>
        <v>72793</v>
      </c>
      <c r="G25" s="23"/>
      <c r="H25" s="23"/>
      <c r="I25" s="23"/>
      <c r="J25" s="23"/>
      <c r="O25" s="13">
        <f t="shared" si="1"/>
        <v>2.4928937328043536E-3</v>
      </c>
      <c r="P25" s="13">
        <f t="shared" si="2"/>
        <v>2.5037407961599431E-3</v>
      </c>
      <c r="Q25" s="13">
        <f t="shared" si="3"/>
        <v>2.4998916231955262E-3</v>
      </c>
      <c r="R25" s="13">
        <f t="shared" si="4"/>
        <v>2.4961922491115248E-3</v>
      </c>
      <c r="S25" s="13">
        <f t="shared" si="5"/>
        <v>2.5065072785115201E-3</v>
      </c>
      <c r="T25" s="10"/>
      <c r="U25" s="10"/>
      <c r="V25" s="10"/>
    </row>
    <row r="26" spans="1:22" x14ac:dyDescent="0.4">
      <c r="A26" s="24" t="s">
        <v>11</v>
      </c>
      <c r="B26" s="11">
        <f>Rates!B26</f>
        <v>67270</v>
      </c>
      <c r="C26" s="11">
        <f>Rates!C26</f>
        <v>69021</v>
      </c>
      <c r="D26" s="11">
        <f>Rates!D26</f>
        <v>70764</v>
      </c>
      <c r="E26" s="11">
        <f>Rates!E26</f>
        <v>72507</v>
      </c>
      <c r="F26" s="11">
        <f>Rates!F26</f>
        <v>74249</v>
      </c>
      <c r="O26" s="13">
        <f t="shared" si="1"/>
        <v>1.9999696744552774E-2</v>
      </c>
      <c r="P26" s="13">
        <f t="shared" si="2"/>
        <v>1.9994679907785067E-2</v>
      </c>
      <c r="Q26" s="13">
        <f t="shared" si="3"/>
        <v>2.0006918819188192E-2</v>
      </c>
      <c r="R26" s="13">
        <f t="shared" si="4"/>
        <v>2.0004220299641273E-2</v>
      </c>
      <c r="S26" s="13">
        <f t="shared" si="5"/>
        <v>2.00019232618521E-2</v>
      </c>
      <c r="T26" s="10"/>
      <c r="U26" s="10"/>
      <c r="V26" s="10"/>
    </row>
    <row r="27" spans="1:22" x14ac:dyDescent="0.4">
      <c r="A27" s="7"/>
      <c r="O27" s="10"/>
      <c r="P27" s="10"/>
      <c r="Q27" s="10"/>
      <c r="R27" s="10"/>
      <c r="S27" s="10"/>
      <c r="T27" s="10"/>
      <c r="U27" s="10"/>
      <c r="V27" s="10"/>
    </row>
    <row r="28" spans="1:22" x14ac:dyDescent="0.4">
      <c r="A28" s="5" t="s">
        <v>27</v>
      </c>
      <c r="B28" s="7"/>
      <c r="C28" s="7"/>
      <c r="D28" s="7"/>
      <c r="E28" s="7"/>
      <c r="F28" s="7"/>
      <c r="G28" s="7"/>
      <c r="H28" s="7"/>
      <c r="I28" s="7"/>
      <c r="O28" s="10"/>
      <c r="P28" s="10"/>
      <c r="Q28" s="10"/>
      <c r="R28" s="10"/>
      <c r="S28" s="10"/>
      <c r="T28" s="10"/>
      <c r="U28" s="10"/>
      <c r="V28" s="10"/>
    </row>
    <row r="29" spans="1:22" x14ac:dyDescent="0.4">
      <c r="A29" s="5" t="s">
        <v>51</v>
      </c>
      <c r="B29" s="1" t="s">
        <v>52</v>
      </c>
      <c r="C29" s="1" t="s">
        <v>53</v>
      </c>
      <c r="D29" s="1" t="s">
        <v>54</v>
      </c>
      <c r="E29" s="1" t="s">
        <v>55</v>
      </c>
      <c r="F29" s="1" t="s">
        <v>56</v>
      </c>
      <c r="G29" s="1" t="s">
        <v>57</v>
      </c>
      <c r="H29" s="1" t="s">
        <v>58</v>
      </c>
      <c r="I29" s="1" t="s">
        <v>59</v>
      </c>
      <c r="J29" s="5"/>
      <c r="K29" s="5"/>
      <c r="L29" s="5"/>
      <c r="M29" s="5"/>
      <c r="O29" s="10"/>
      <c r="P29" s="10"/>
      <c r="Q29" s="10"/>
      <c r="R29" s="10"/>
      <c r="S29" s="10"/>
      <c r="T29" s="10"/>
      <c r="U29" s="10"/>
      <c r="V29" s="10"/>
    </row>
    <row r="30" spans="1:22" x14ac:dyDescent="0.4">
      <c r="A30" s="24" t="s">
        <v>37</v>
      </c>
      <c r="B30" s="3">
        <f>Rates!B30</f>
        <v>65012</v>
      </c>
      <c r="C30" s="3">
        <f>Rates!C30</f>
        <v>67934</v>
      </c>
      <c r="D30" s="3">
        <f>Rates!D30</f>
        <v>70867</v>
      </c>
      <c r="E30" s="3">
        <f>Rates!E30</f>
        <v>73785</v>
      </c>
      <c r="F30" s="3">
        <f>Rates!F30</f>
        <v>76718</v>
      </c>
      <c r="G30" s="3">
        <f>Rates!G30</f>
        <v>79634</v>
      </c>
      <c r="H30" s="3">
        <f>Rates!H30</f>
        <v>82564</v>
      </c>
      <c r="I30" s="3">
        <f>Rates!I30</f>
        <v>85871</v>
      </c>
      <c r="O30" s="10"/>
      <c r="P30" s="10"/>
      <c r="Q30" s="10"/>
      <c r="R30" s="10"/>
      <c r="S30" s="10"/>
      <c r="T30" s="10"/>
      <c r="U30" s="10"/>
      <c r="V30" s="10"/>
    </row>
    <row r="31" spans="1:22" ht="12.75" customHeight="1" x14ac:dyDescent="0.4">
      <c r="A31" s="24" t="s">
        <v>1</v>
      </c>
      <c r="B31" s="3">
        <f>Rates!B31</f>
        <v>67287</v>
      </c>
      <c r="C31" s="3">
        <f>Rates!C31</f>
        <v>70312</v>
      </c>
      <c r="D31" s="3">
        <f>Rates!D31</f>
        <v>73347</v>
      </c>
      <c r="E31" s="3">
        <f>Rates!E31</f>
        <v>76367</v>
      </c>
      <c r="F31" s="3">
        <f>Rates!F31</f>
        <v>79403</v>
      </c>
      <c r="G31" s="3">
        <f>Rates!G31</f>
        <v>82421</v>
      </c>
      <c r="H31" s="3">
        <f>Rates!H31</f>
        <v>85454</v>
      </c>
      <c r="I31" s="3">
        <f>Rates!I31</f>
        <v>88876</v>
      </c>
      <c r="J31" s="22"/>
      <c r="K31" s="22"/>
      <c r="L31" s="22"/>
      <c r="M31" s="22"/>
      <c r="O31" s="13">
        <f>(B31-B30)/B30</f>
        <v>3.4993539654217684E-2</v>
      </c>
      <c r="P31" s="13">
        <f t="shared" ref="P31:V31" si="6">(C31-C30)/C30</f>
        <v>3.500456325256867E-2</v>
      </c>
      <c r="Q31" s="13">
        <f t="shared" si="6"/>
        <v>3.4995131725626877E-2</v>
      </c>
      <c r="R31" s="13">
        <f t="shared" si="6"/>
        <v>3.4993562377176934E-2</v>
      </c>
      <c r="S31" s="13">
        <f t="shared" si="6"/>
        <v>3.4998305482416121E-2</v>
      </c>
      <c r="T31" s="13">
        <f t="shared" si="6"/>
        <v>3.4997614084436295E-2</v>
      </c>
      <c r="U31" s="13">
        <f t="shared" si="6"/>
        <v>3.5003149072234875E-2</v>
      </c>
      <c r="V31" s="13">
        <f t="shared" si="6"/>
        <v>3.4994351993105938E-2</v>
      </c>
    </row>
    <row r="32" spans="1:22" x14ac:dyDescent="0.4">
      <c r="A32" s="24" t="s">
        <v>2</v>
      </c>
      <c r="B32" s="3">
        <f>Rates!B32</f>
        <v>68128</v>
      </c>
      <c r="C32" s="3">
        <f>Rates!C32</f>
        <v>71191</v>
      </c>
      <c r="D32" s="3">
        <f>Rates!D32</f>
        <v>74264</v>
      </c>
      <c r="E32" s="3">
        <f>Rates!E32</f>
        <v>77322</v>
      </c>
      <c r="F32" s="3">
        <f>Rates!F32</f>
        <v>80396</v>
      </c>
      <c r="G32" s="3">
        <f>Rates!G32</f>
        <v>83451</v>
      </c>
      <c r="H32" s="3">
        <f>Rates!H32</f>
        <v>86522</v>
      </c>
      <c r="I32" s="3">
        <f>Rates!I32</f>
        <v>89987</v>
      </c>
      <c r="J32" s="22"/>
      <c r="K32" s="22"/>
      <c r="L32" s="22"/>
      <c r="M32" s="22"/>
      <c r="O32" s="13">
        <f t="shared" ref="O32:O36" si="7">(B32-B31)/B31</f>
        <v>1.2498699600219954E-2</v>
      </c>
      <c r="P32" s="13">
        <f t="shared" ref="P32:P36" si="8">(C32-C31)/C31</f>
        <v>1.2501422232335874E-2</v>
      </c>
      <c r="Q32" s="13">
        <f t="shared" ref="Q32:Q36" si="9">(D32-D31)/D31</f>
        <v>1.250221549620298E-2</v>
      </c>
      <c r="R32" s="13">
        <f t="shared" ref="R32:R36" si="10">(E32-E31)/E31</f>
        <v>1.2505401547788966E-2</v>
      </c>
      <c r="S32" s="13">
        <f t="shared" ref="S32:S36" si="11">(F32-F31)/F31</f>
        <v>1.2505824716950241E-2</v>
      </c>
      <c r="T32" s="13">
        <f t="shared" ref="T32:T36" si="12">(G32-G31)/G31</f>
        <v>1.2496815132065856E-2</v>
      </c>
      <c r="U32" s="13">
        <f t="shared" ref="U32:U36" si="13">(H32-H31)/H31</f>
        <v>1.2497952114587966E-2</v>
      </c>
      <c r="V32" s="13">
        <f t="shared" ref="V32:V36" si="14">(I32-I31)/I31</f>
        <v>1.2500562581574328E-2</v>
      </c>
    </row>
    <row r="33" spans="1:22" ht="12.75" customHeight="1" x14ac:dyDescent="0.4">
      <c r="A33" s="24" t="s">
        <v>4</v>
      </c>
      <c r="B33" s="3">
        <f>Rates!B33</f>
        <v>70172</v>
      </c>
      <c r="C33" s="3">
        <f>Rates!C33</f>
        <v>73327</v>
      </c>
      <c r="D33" s="3">
        <f>Rates!D33</f>
        <v>76492</v>
      </c>
      <c r="E33" s="3">
        <f>Rates!E33</f>
        <v>79642</v>
      </c>
      <c r="F33" s="3">
        <f>Rates!F33</f>
        <v>82808</v>
      </c>
      <c r="G33" s="3">
        <f>Rates!G33</f>
        <v>85955</v>
      </c>
      <c r="H33" s="3">
        <f>Rates!H33</f>
        <v>89118</v>
      </c>
      <c r="I33" s="3">
        <f>Rates!I33</f>
        <v>92687</v>
      </c>
      <c r="J33" s="23"/>
      <c r="K33" s="23"/>
      <c r="L33" s="23"/>
      <c r="M33" s="23"/>
      <c r="O33" s="13">
        <f t="shared" si="7"/>
        <v>3.0002348520432126E-2</v>
      </c>
      <c r="P33" s="13">
        <f t="shared" si="8"/>
        <v>3.0003792614234946E-2</v>
      </c>
      <c r="Q33" s="13">
        <f t="shared" si="9"/>
        <v>3.0001077237961866E-2</v>
      </c>
      <c r="R33" s="13">
        <f t="shared" si="10"/>
        <v>3.0004397196140814E-2</v>
      </c>
      <c r="S33" s="13">
        <f t="shared" si="11"/>
        <v>3.0001492611572714E-2</v>
      </c>
      <c r="T33" s="13">
        <f t="shared" si="12"/>
        <v>3.0005632047548862E-2</v>
      </c>
      <c r="U33" s="13">
        <f t="shared" si="13"/>
        <v>3.0003929636393055E-2</v>
      </c>
      <c r="V33" s="13">
        <f t="shared" si="14"/>
        <v>3.0004333959349684E-2</v>
      </c>
    </row>
    <row r="34" spans="1:22" x14ac:dyDescent="0.4">
      <c r="A34" s="24" t="s">
        <v>6</v>
      </c>
      <c r="B34" s="3">
        <f>Rates!B34</f>
        <v>70523</v>
      </c>
      <c r="C34" s="3">
        <f>Rates!C34</f>
        <v>73694</v>
      </c>
      <c r="D34" s="3">
        <f>Rates!D34</f>
        <v>76874</v>
      </c>
      <c r="E34" s="3">
        <f>Rates!E34</f>
        <v>80040</v>
      </c>
      <c r="F34" s="3">
        <f>Rates!F34</f>
        <v>83222</v>
      </c>
      <c r="G34" s="3">
        <f>Rates!G34</f>
        <v>86385</v>
      </c>
      <c r="H34" s="3">
        <f>Rates!H34</f>
        <v>89564</v>
      </c>
      <c r="I34" s="3">
        <f>Rates!I34</f>
        <v>93150</v>
      </c>
      <c r="J34" s="23"/>
      <c r="K34" s="23"/>
      <c r="L34" s="23"/>
      <c r="M34" s="23"/>
      <c r="O34" s="13">
        <f t="shared" si="7"/>
        <v>5.0019950977597902E-3</v>
      </c>
      <c r="P34" s="13">
        <f t="shared" si="8"/>
        <v>5.0049777026197721E-3</v>
      </c>
      <c r="Q34" s="13">
        <f t="shared" si="9"/>
        <v>4.9939862992208336E-3</v>
      </c>
      <c r="R34" s="13">
        <f t="shared" si="10"/>
        <v>4.9973632003214386E-3</v>
      </c>
      <c r="S34" s="13">
        <f t="shared" si="11"/>
        <v>4.9995169548835861E-3</v>
      </c>
      <c r="T34" s="13">
        <f t="shared" si="12"/>
        <v>5.0026176487697055E-3</v>
      </c>
      <c r="U34" s="13">
        <f t="shared" si="13"/>
        <v>5.0046006418456431E-3</v>
      </c>
      <c r="V34" s="13">
        <f t="shared" si="14"/>
        <v>4.9953067852018087E-3</v>
      </c>
    </row>
    <row r="35" spans="1:22" x14ac:dyDescent="0.4">
      <c r="A35" s="24" t="s">
        <v>8</v>
      </c>
      <c r="B35" s="3">
        <f>Rates!B35</f>
        <v>71933</v>
      </c>
      <c r="C35" s="3">
        <f>Rates!C35</f>
        <v>75168</v>
      </c>
      <c r="D35" s="3">
        <f>Rates!D35</f>
        <v>78411</v>
      </c>
      <c r="E35" s="3">
        <f>Rates!E35</f>
        <v>81641</v>
      </c>
      <c r="F35" s="3">
        <f>Rates!F35</f>
        <v>84886</v>
      </c>
      <c r="G35" s="3">
        <f>Rates!G35</f>
        <v>88113</v>
      </c>
      <c r="H35" s="3">
        <f>Rates!H35</f>
        <v>91355</v>
      </c>
      <c r="I35" s="3">
        <f>Rates!I35</f>
        <v>95013</v>
      </c>
      <c r="J35" s="23"/>
      <c r="K35" s="23"/>
      <c r="L35" s="23"/>
      <c r="M35" s="23"/>
      <c r="O35" s="13">
        <f t="shared" si="7"/>
        <v>1.9993477305276293E-2</v>
      </c>
      <c r="P35" s="13">
        <f t="shared" si="8"/>
        <v>2.0001628355089968E-2</v>
      </c>
      <c r="Q35" s="13">
        <f t="shared" si="9"/>
        <v>1.9993756016338425E-2</v>
      </c>
      <c r="R35" s="13">
        <f t="shared" si="10"/>
        <v>2.0002498750624688E-2</v>
      </c>
      <c r="S35" s="13">
        <f t="shared" si="11"/>
        <v>1.9994712936483142E-2</v>
      </c>
      <c r="T35" s="13">
        <f t="shared" si="12"/>
        <v>2.0003472825143254E-2</v>
      </c>
      <c r="U35" s="13">
        <f t="shared" si="13"/>
        <v>1.9996873743914966E-2</v>
      </c>
      <c r="V35" s="13">
        <f t="shared" si="14"/>
        <v>0.02</v>
      </c>
    </row>
    <row r="36" spans="1:22" x14ac:dyDescent="0.4">
      <c r="A36" s="24" t="s">
        <v>9</v>
      </c>
      <c r="B36" s="3">
        <f>Rates!B36</f>
        <v>72113</v>
      </c>
      <c r="C36" s="3">
        <f>Rates!C36</f>
        <v>75356</v>
      </c>
      <c r="D36" s="3">
        <f>Rates!D36</f>
        <v>78607</v>
      </c>
      <c r="E36" s="3">
        <f>Rates!E36</f>
        <v>81845</v>
      </c>
      <c r="F36" s="3">
        <f>Rates!F36</f>
        <v>85098</v>
      </c>
      <c r="G36" s="3">
        <f>Rates!G36</f>
        <v>88333</v>
      </c>
      <c r="H36" s="3">
        <f>Rates!H36</f>
        <v>91583</v>
      </c>
      <c r="I36" s="3">
        <f>Rates!I36</f>
        <v>95251</v>
      </c>
      <c r="J36" s="23"/>
      <c r="K36" s="23"/>
      <c r="L36" s="23"/>
      <c r="M36" s="23"/>
      <c r="O36" s="13">
        <f t="shared" si="7"/>
        <v>2.5023285557393684E-3</v>
      </c>
      <c r="P36" s="13">
        <f t="shared" si="8"/>
        <v>2.5010642826734783E-3</v>
      </c>
      <c r="Q36" s="13">
        <f t="shared" si="9"/>
        <v>2.4996492839014935E-3</v>
      </c>
      <c r="R36" s="13">
        <f t="shared" si="10"/>
        <v>2.4987445033745298E-3</v>
      </c>
      <c r="S36" s="13">
        <f t="shared" si="11"/>
        <v>2.4974671912918502E-3</v>
      </c>
      <c r="T36" s="13">
        <f t="shared" si="12"/>
        <v>2.4967938896644083E-3</v>
      </c>
      <c r="U36" s="13">
        <f t="shared" si="13"/>
        <v>2.4957583055114662E-3</v>
      </c>
      <c r="V36" s="13">
        <f t="shared" si="14"/>
        <v>2.5049203793165147E-3</v>
      </c>
    </row>
    <row r="37" spans="1:22" x14ac:dyDescent="0.4">
      <c r="A37" s="24" t="s">
        <v>11</v>
      </c>
      <c r="B37" s="3">
        <f>Rates!B37</f>
        <v>73555</v>
      </c>
      <c r="C37" s="3">
        <f>Rates!C37</f>
        <v>76863</v>
      </c>
      <c r="D37" s="3">
        <f>Rates!D37</f>
        <v>80179</v>
      </c>
      <c r="E37" s="3">
        <f>Rates!E37</f>
        <v>83482</v>
      </c>
      <c r="F37" s="3">
        <f>Rates!F37</f>
        <v>86800</v>
      </c>
      <c r="G37" s="3">
        <f>Rates!G37</f>
        <v>90100</v>
      </c>
      <c r="H37" s="3">
        <f>Rates!H37</f>
        <v>93415</v>
      </c>
      <c r="I37" s="3">
        <f>Rates!I37</f>
        <v>97156</v>
      </c>
      <c r="O37" s="13">
        <f t="shared" ref="O37" si="15">(B37-B36)/B36</f>
        <v>1.999639454744637E-2</v>
      </c>
      <c r="P37" s="13">
        <f t="shared" ref="P37" si="16">(C37-C36)/C36</f>
        <v>1.9998407558787623E-2</v>
      </c>
      <c r="Q37" s="13">
        <f t="shared" ref="Q37" si="17">(D37-D36)/D36</f>
        <v>1.9998218988130829E-2</v>
      </c>
      <c r="R37" s="13">
        <f t="shared" ref="R37" si="18">(E37-E36)/E36</f>
        <v>2.000122182173621E-2</v>
      </c>
      <c r="S37" s="13">
        <f t="shared" ref="S37" si="19">(F37-F36)/F36</f>
        <v>2.0000470046299561E-2</v>
      </c>
      <c r="T37" s="13">
        <f t="shared" ref="T37" si="20">(G37-G36)/G36</f>
        <v>2.0003849071128569E-2</v>
      </c>
      <c r="U37" s="13">
        <f t="shared" ref="U37" si="21">(H37-H36)/H36</f>
        <v>2.0003712479390281E-2</v>
      </c>
      <c r="V37" s="13">
        <f t="shared" ref="V37" si="22">(I37-I36)/I36</f>
        <v>1.9999790028451144E-2</v>
      </c>
    </row>
    <row r="38" spans="1:22" x14ac:dyDescent="0.4">
      <c r="A38" s="7"/>
      <c r="O38" s="10"/>
      <c r="P38" s="10"/>
      <c r="Q38" s="10"/>
      <c r="R38" s="10"/>
      <c r="S38" s="10"/>
      <c r="T38" s="10"/>
      <c r="U38" s="10"/>
      <c r="V38" s="10"/>
    </row>
    <row r="39" spans="1:22" x14ac:dyDescent="0.4">
      <c r="A39" s="5" t="s">
        <v>31</v>
      </c>
      <c r="B39" s="7"/>
      <c r="C39" s="7"/>
      <c r="D39" s="7"/>
      <c r="E39" s="7"/>
      <c r="F39" s="7"/>
      <c r="G39" s="7"/>
      <c r="H39" s="7"/>
      <c r="O39" s="10"/>
      <c r="P39" s="10"/>
      <c r="Q39" s="10"/>
      <c r="R39" s="10"/>
      <c r="S39" s="10"/>
      <c r="T39" s="10"/>
      <c r="U39" s="10"/>
      <c r="V39" s="10"/>
    </row>
    <row r="40" spans="1:22" x14ac:dyDescent="0.4">
      <c r="A40" s="5" t="s">
        <v>51</v>
      </c>
      <c r="B40" s="1" t="s">
        <v>52</v>
      </c>
      <c r="C40" s="1" t="s">
        <v>53</v>
      </c>
      <c r="D40" s="1" t="s">
        <v>54</v>
      </c>
      <c r="E40" s="1" t="s">
        <v>55</v>
      </c>
      <c r="F40" s="1" t="s">
        <v>56</v>
      </c>
      <c r="G40" s="1" t="s">
        <v>57</v>
      </c>
      <c r="H40" s="1" t="s">
        <v>58</v>
      </c>
      <c r="I40" s="5"/>
      <c r="J40" s="5"/>
      <c r="K40" s="5"/>
      <c r="L40" s="5"/>
      <c r="O40" s="10"/>
      <c r="P40" s="10"/>
      <c r="Q40" s="10"/>
      <c r="R40" s="10"/>
      <c r="S40" s="10"/>
      <c r="T40" s="10"/>
      <c r="U40" s="10"/>
      <c r="V40" s="10"/>
    </row>
    <row r="41" spans="1:22" x14ac:dyDescent="0.4">
      <c r="A41" s="24" t="s">
        <v>37</v>
      </c>
      <c r="B41" s="3">
        <f>Rates!B41</f>
        <v>79700</v>
      </c>
      <c r="C41" s="3">
        <f>Rates!C41</f>
        <v>83188</v>
      </c>
      <c r="D41" s="3">
        <f>Rates!D41</f>
        <v>86669</v>
      </c>
      <c r="E41" s="3">
        <f>Rates!E41</f>
        <v>90152</v>
      </c>
      <c r="F41" s="3">
        <f>Rates!F41</f>
        <v>93638</v>
      </c>
      <c r="G41" s="3">
        <f>Rates!G41</f>
        <v>97130</v>
      </c>
      <c r="H41" s="3">
        <f>Rates!H41</f>
        <v>101068</v>
      </c>
      <c r="O41" s="10"/>
      <c r="P41" s="10"/>
      <c r="Q41" s="10"/>
      <c r="R41" s="10"/>
      <c r="S41" s="10"/>
      <c r="T41" s="10"/>
      <c r="U41" s="10"/>
      <c r="V41" s="10"/>
    </row>
    <row r="42" spans="1:22" ht="12.75" customHeight="1" x14ac:dyDescent="0.4">
      <c r="A42" s="24" t="s">
        <v>1</v>
      </c>
      <c r="B42" s="3">
        <f>Rates!B42</f>
        <v>82490</v>
      </c>
      <c r="C42" s="3">
        <f>Rates!C42</f>
        <v>86100</v>
      </c>
      <c r="D42" s="3">
        <f>Rates!D42</f>
        <v>89702</v>
      </c>
      <c r="E42" s="3">
        <f>Rates!E42</f>
        <v>93307</v>
      </c>
      <c r="F42" s="3">
        <f>Rates!F42</f>
        <v>96915</v>
      </c>
      <c r="G42" s="3">
        <f>Rates!G42</f>
        <v>100530</v>
      </c>
      <c r="H42" s="3">
        <f>Rates!H42</f>
        <v>104605</v>
      </c>
      <c r="I42" s="22"/>
      <c r="J42" s="22"/>
      <c r="K42" s="22"/>
      <c r="L42" s="22"/>
      <c r="O42" s="13">
        <f>(B42-B41)/B41</f>
        <v>3.5006273525721457E-2</v>
      </c>
      <c r="P42" s="13">
        <f t="shared" ref="P42:U42" si="23">(C42-C41)/C41</f>
        <v>3.5005048805116123E-2</v>
      </c>
      <c r="Q42" s="13">
        <f t="shared" si="23"/>
        <v>3.4995211667378186E-2</v>
      </c>
      <c r="R42" s="13">
        <f t="shared" si="23"/>
        <v>3.4996450439258142E-2</v>
      </c>
      <c r="S42" s="13">
        <f t="shared" si="23"/>
        <v>3.4996475789743478E-2</v>
      </c>
      <c r="T42" s="13">
        <f t="shared" si="23"/>
        <v>3.5004632966127873E-2</v>
      </c>
      <c r="U42" s="13">
        <f t="shared" si="23"/>
        <v>3.499624015514307E-2</v>
      </c>
      <c r="V42" s="10"/>
    </row>
    <row r="43" spans="1:22" x14ac:dyDescent="0.4">
      <c r="A43" s="24" t="s">
        <v>2</v>
      </c>
      <c r="B43" s="3">
        <f>Rates!B43</f>
        <v>83521</v>
      </c>
      <c r="C43" s="3">
        <f>Rates!C43</f>
        <v>87176</v>
      </c>
      <c r="D43" s="3">
        <f>Rates!D43</f>
        <v>90823</v>
      </c>
      <c r="E43" s="3">
        <f>Rates!E43</f>
        <v>94473</v>
      </c>
      <c r="F43" s="3">
        <f>Rates!F43</f>
        <v>98126</v>
      </c>
      <c r="G43" s="3">
        <f>Rates!G43</f>
        <v>101787</v>
      </c>
      <c r="H43" s="3">
        <f>Rates!H43</f>
        <v>105913</v>
      </c>
      <c r="I43" s="22"/>
      <c r="J43" s="22"/>
      <c r="K43" s="22"/>
      <c r="L43" s="22"/>
      <c r="O43" s="13">
        <f t="shared" ref="O43:O48" si="24">(B43-B42)/B42</f>
        <v>1.2498484664807855E-2</v>
      </c>
      <c r="P43" s="13">
        <f t="shared" ref="P43:P48" si="25">(C43-C42)/C42</f>
        <v>1.2497096399535425E-2</v>
      </c>
      <c r="Q43" s="13">
        <f t="shared" ref="Q43:Q48" si="26">(D43-D42)/D42</f>
        <v>1.2496934293549753E-2</v>
      </c>
      <c r="R43" s="13">
        <f t="shared" ref="R43:R48" si="27">(E43-E42)/E42</f>
        <v>1.2496382908034767E-2</v>
      </c>
      <c r="S43" s="13">
        <f t="shared" ref="S43:S48" si="28">(F43-F42)/F42</f>
        <v>1.2495485734922354E-2</v>
      </c>
      <c r="T43" s="13">
        <f t="shared" ref="T43:T48" si="29">(G43-G42)/G42</f>
        <v>1.2503730229782154E-2</v>
      </c>
      <c r="U43" s="13">
        <f t="shared" ref="U43:U48" si="30">(H43-H42)/H42</f>
        <v>1.2504182400458868E-2</v>
      </c>
      <c r="V43" s="10"/>
    </row>
    <row r="44" spans="1:22" ht="12.75" customHeight="1" x14ac:dyDescent="0.4">
      <c r="A44" s="24" t="s">
        <v>4</v>
      </c>
      <c r="B44" s="3">
        <f>Rates!B44</f>
        <v>86027</v>
      </c>
      <c r="C44" s="3">
        <f>Rates!C44</f>
        <v>89791</v>
      </c>
      <c r="D44" s="3">
        <f>Rates!D44</f>
        <v>93548</v>
      </c>
      <c r="E44" s="3">
        <f>Rates!E44</f>
        <v>97307</v>
      </c>
      <c r="F44" s="3">
        <f>Rates!F44</f>
        <v>101070</v>
      </c>
      <c r="G44" s="3">
        <f>Rates!G44</f>
        <v>104841</v>
      </c>
      <c r="H44" s="3">
        <f>Rates!H44</f>
        <v>109090</v>
      </c>
      <c r="I44" s="23"/>
      <c r="J44" s="23"/>
      <c r="K44" s="23"/>
      <c r="L44" s="23"/>
      <c r="O44" s="13">
        <f t="shared" si="24"/>
        <v>3.0004430023586881E-2</v>
      </c>
      <c r="P44" s="13">
        <f t="shared" si="25"/>
        <v>2.9996788106818391E-2</v>
      </c>
      <c r="Q44" s="13">
        <f t="shared" si="26"/>
        <v>3.0003413232331019E-2</v>
      </c>
      <c r="R44" s="13">
        <f t="shared" si="27"/>
        <v>2.9997988843373239E-2</v>
      </c>
      <c r="S44" s="13">
        <f t="shared" si="28"/>
        <v>3.0002242015367997E-2</v>
      </c>
      <c r="T44" s="13">
        <f t="shared" si="29"/>
        <v>3.0003831530549089E-2</v>
      </c>
      <c r="U44" s="13">
        <f t="shared" si="30"/>
        <v>2.9996317732478545E-2</v>
      </c>
      <c r="V44" s="10"/>
    </row>
    <row r="45" spans="1:22" x14ac:dyDescent="0.4">
      <c r="A45" s="24" t="s">
        <v>6</v>
      </c>
      <c r="B45" s="3">
        <f>Rates!B45</f>
        <v>86457</v>
      </c>
      <c r="C45" s="3">
        <f>Rates!C45</f>
        <v>90240</v>
      </c>
      <c r="D45" s="3">
        <f>Rates!D45</f>
        <v>94016</v>
      </c>
      <c r="E45" s="3">
        <f>Rates!E45</f>
        <v>97794</v>
      </c>
      <c r="F45" s="3">
        <f>Rates!F45</f>
        <v>101575</v>
      </c>
      <c r="G45" s="3">
        <f>Rates!G45</f>
        <v>105365</v>
      </c>
      <c r="H45" s="3">
        <f>Rates!H45</f>
        <v>109635</v>
      </c>
      <c r="I45" s="23"/>
      <c r="J45" s="23"/>
      <c r="K45" s="23"/>
      <c r="L45" s="23"/>
      <c r="O45" s="13">
        <f t="shared" si="24"/>
        <v>4.9984307252374256E-3</v>
      </c>
      <c r="P45" s="13">
        <f t="shared" si="25"/>
        <v>5.0005011638137456E-3</v>
      </c>
      <c r="Q45" s="13">
        <f t="shared" si="26"/>
        <v>5.0027793218454693E-3</v>
      </c>
      <c r="R45" s="13">
        <f t="shared" si="27"/>
        <v>5.0047786901250679E-3</v>
      </c>
      <c r="S45" s="13">
        <f t="shared" si="28"/>
        <v>4.9965370535272587E-3</v>
      </c>
      <c r="T45" s="13">
        <f t="shared" si="29"/>
        <v>4.9980446581013157E-3</v>
      </c>
      <c r="U45" s="13">
        <f t="shared" si="30"/>
        <v>4.9958749656247138E-3</v>
      </c>
      <c r="V45" s="10"/>
    </row>
    <row r="46" spans="1:22" x14ac:dyDescent="0.4">
      <c r="A46" s="24" t="s">
        <v>8</v>
      </c>
      <c r="B46" s="3">
        <f>Rates!B46</f>
        <v>88186</v>
      </c>
      <c r="C46" s="3">
        <f>Rates!C46</f>
        <v>92045</v>
      </c>
      <c r="D46" s="3">
        <f>Rates!D46</f>
        <v>95896</v>
      </c>
      <c r="E46" s="3">
        <f>Rates!E46</f>
        <v>99750</v>
      </c>
      <c r="F46" s="3">
        <f>Rates!F46</f>
        <v>103607</v>
      </c>
      <c r="G46" s="3">
        <f>Rates!G46</f>
        <v>107472</v>
      </c>
      <c r="H46" s="3">
        <f>Rates!H46</f>
        <v>111828</v>
      </c>
      <c r="I46" s="23"/>
      <c r="J46" s="23"/>
      <c r="K46" s="23"/>
      <c r="L46" s="23"/>
      <c r="O46" s="13">
        <f t="shared" si="24"/>
        <v>1.9998380697919198E-2</v>
      </c>
      <c r="P46" s="13">
        <f t="shared" si="25"/>
        <v>2.0002216312056738E-2</v>
      </c>
      <c r="Q46" s="13">
        <f t="shared" si="26"/>
        <v>1.9996596324029954E-2</v>
      </c>
      <c r="R46" s="13">
        <f t="shared" si="27"/>
        <v>2.0001227069145346E-2</v>
      </c>
      <c r="S46" s="13">
        <f t="shared" si="28"/>
        <v>2.0004922471080482E-2</v>
      </c>
      <c r="T46" s="13">
        <f t="shared" si="29"/>
        <v>1.999715275470982E-2</v>
      </c>
      <c r="U46" s="13">
        <f t="shared" si="30"/>
        <v>2.0002736352442194E-2</v>
      </c>
      <c r="V46" s="10"/>
    </row>
    <row r="47" spans="1:22" x14ac:dyDescent="0.4">
      <c r="A47" s="24" t="s">
        <v>9</v>
      </c>
      <c r="B47" s="3">
        <f>Rates!B47</f>
        <v>88406</v>
      </c>
      <c r="C47" s="3">
        <f>Rates!C47</f>
        <v>92275</v>
      </c>
      <c r="D47" s="3">
        <f>Rates!D47</f>
        <v>96136</v>
      </c>
      <c r="E47" s="3">
        <f>Rates!E47</f>
        <v>99999</v>
      </c>
      <c r="F47" s="3">
        <f>Rates!F47</f>
        <v>103866</v>
      </c>
      <c r="G47" s="3">
        <f>Rates!G47</f>
        <v>107741</v>
      </c>
      <c r="H47" s="3">
        <f>Rates!H47</f>
        <v>112108</v>
      </c>
      <c r="I47" s="23"/>
      <c r="J47" s="23"/>
      <c r="K47" s="23"/>
      <c r="L47" s="23"/>
      <c r="O47" s="13">
        <f t="shared" si="24"/>
        <v>2.4947270541809357E-3</v>
      </c>
      <c r="P47" s="13">
        <f t="shared" si="25"/>
        <v>2.4987777717420828E-3</v>
      </c>
      <c r="Q47" s="13">
        <f t="shared" si="26"/>
        <v>2.5027112705430883E-3</v>
      </c>
      <c r="R47" s="13">
        <f t="shared" si="27"/>
        <v>2.4962406015037594E-3</v>
      </c>
      <c r="S47" s="13">
        <f t="shared" si="28"/>
        <v>2.4998310924937506E-3</v>
      </c>
      <c r="T47" s="13">
        <f t="shared" si="29"/>
        <v>2.5029775197260682E-3</v>
      </c>
      <c r="U47" s="13">
        <f t="shared" si="30"/>
        <v>2.5038451908287727E-3</v>
      </c>
      <c r="V47" s="10"/>
    </row>
    <row r="48" spans="1:22" x14ac:dyDescent="0.4">
      <c r="A48" s="24" t="s">
        <v>11</v>
      </c>
      <c r="B48" s="3">
        <f>Rates!B48</f>
        <v>90174</v>
      </c>
      <c r="C48" s="3">
        <f>Rates!C48</f>
        <v>94121</v>
      </c>
      <c r="D48" s="3">
        <f>Rates!D48</f>
        <v>98059</v>
      </c>
      <c r="E48" s="3">
        <f>Rates!E48</f>
        <v>101999</v>
      </c>
      <c r="F48" s="3">
        <f>Rates!F48</f>
        <v>105943</v>
      </c>
      <c r="G48" s="3">
        <f>Rates!G48</f>
        <v>109896</v>
      </c>
      <c r="H48" s="3">
        <f>Rates!H48</f>
        <v>114350</v>
      </c>
      <c r="O48" s="13">
        <f t="shared" si="24"/>
        <v>1.9998642626066106E-2</v>
      </c>
      <c r="P48" s="13">
        <f t="shared" si="25"/>
        <v>2.000541858574912E-2</v>
      </c>
      <c r="Q48" s="13">
        <f t="shared" si="26"/>
        <v>2.0002912540567529E-2</v>
      </c>
      <c r="R48" s="13">
        <f t="shared" si="27"/>
        <v>2.0000200002000021E-2</v>
      </c>
      <c r="S48" s="13">
        <f t="shared" si="28"/>
        <v>1.9996919107311342E-2</v>
      </c>
      <c r="T48" s="13">
        <f t="shared" si="29"/>
        <v>2.000167067318848E-2</v>
      </c>
      <c r="U48" s="13">
        <f t="shared" si="30"/>
        <v>1.9998572804795375E-2</v>
      </c>
      <c r="V48" s="10"/>
    </row>
    <row r="49" spans="1:89" x14ac:dyDescent="0.4">
      <c r="A49" s="7"/>
      <c r="O49" s="10"/>
      <c r="P49" s="10"/>
      <c r="Q49" s="10"/>
      <c r="R49" s="10"/>
      <c r="S49" s="10"/>
      <c r="T49" s="10"/>
      <c r="U49" s="10"/>
      <c r="V49" s="10"/>
    </row>
    <row r="50" spans="1:89" x14ac:dyDescent="0.4">
      <c r="A50" s="5" t="s">
        <v>32</v>
      </c>
      <c r="B50" s="7"/>
      <c r="C50" s="7"/>
      <c r="D50" s="7"/>
      <c r="E50" s="7"/>
      <c r="F50" s="7"/>
      <c r="G50" s="7"/>
      <c r="H50" s="7"/>
      <c r="I50" s="7"/>
      <c r="O50" s="10"/>
      <c r="P50" s="10"/>
      <c r="Q50" s="10"/>
      <c r="R50" s="10"/>
      <c r="S50" s="10"/>
      <c r="T50" s="10"/>
      <c r="U50" s="10"/>
      <c r="V50" s="10"/>
    </row>
    <row r="51" spans="1:89" s="5" customFormat="1" x14ac:dyDescent="0.4">
      <c r="A51" s="5" t="s">
        <v>51</v>
      </c>
      <c r="B51" s="1" t="s">
        <v>52</v>
      </c>
      <c r="C51" s="1" t="s">
        <v>53</v>
      </c>
      <c r="D51" s="1" t="s">
        <v>54</v>
      </c>
      <c r="E51" s="1" t="s">
        <v>55</v>
      </c>
      <c r="F51" s="1" t="s">
        <v>56</v>
      </c>
      <c r="G51" s="1" t="s">
        <v>57</v>
      </c>
      <c r="H51" s="1" t="s">
        <v>58</v>
      </c>
      <c r="I51" s="1" t="s">
        <v>59</v>
      </c>
      <c r="N51" s="6"/>
      <c r="O51" s="10"/>
      <c r="P51" s="10"/>
      <c r="Q51" s="10"/>
      <c r="R51" s="10"/>
      <c r="S51" s="10"/>
      <c r="T51" s="10"/>
      <c r="U51" s="10"/>
      <c r="V51" s="10"/>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row>
    <row r="52" spans="1:89" x14ac:dyDescent="0.4">
      <c r="A52" s="24" t="s">
        <v>37</v>
      </c>
      <c r="B52" s="3">
        <f>Rates!B52</f>
        <v>87408</v>
      </c>
      <c r="C52" s="3">
        <f>Rates!C52</f>
        <v>90749</v>
      </c>
      <c r="D52" s="3">
        <f>Rates!D52</f>
        <v>94089</v>
      </c>
      <c r="E52" s="3">
        <f>Rates!E52</f>
        <v>97430</v>
      </c>
      <c r="F52" s="3">
        <f>Rates!F52</f>
        <v>100770</v>
      </c>
      <c r="G52" s="3">
        <f>Rates!G52</f>
        <v>104114</v>
      </c>
      <c r="H52" s="3">
        <f>Rates!H52</f>
        <v>108096</v>
      </c>
      <c r="I52" s="3">
        <f>Rates!I52</f>
        <v>111944</v>
      </c>
      <c r="O52" s="10"/>
      <c r="P52" s="10"/>
      <c r="Q52" s="10"/>
      <c r="R52" s="10"/>
      <c r="S52" s="10"/>
      <c r="T52" s="10"/>
      <c r="U52" s="10"/>
      <c r="V52" s="10"/>
    </row>
    <row r="53" spans="1:89" ht="12.75" customHeight="1" x14ac:dyDescent="0.4">
      <c r="A53" s="24" t="s">
        <v>1</v>
      </c>
      <c r="B53" s="3">
        <f>Rates!B53</f>
        <v>90467</v>
      </c>
      <c r="C53" s="3">
        <f>Rates!C53</f>
        <v>93925</v>
      </c>
      <c r="D53" s="3">
        <f>Rates!D53</f>
        <v>97382</v>
      </c>
      <c r="E53" s="3">
        <f>Rates!E53</f>
        <v>100840</v>
      </c>
      <c r="F53" s="3">
        <f>Rates!F53</f>
        <v>104297</v>
      </c>
      <c r="G53" s="3">
        <f>Rates!G53</f>
        <v>107758</v>
      </c>
      <c r="H53" s="3">
        <f>Rates!H53</f>
        <v>111879</v>
      </c>
      <c r="I53" s="3">
        <f>Rates!I53</f>
        <v>115862</v>
      </c>
      <c r="J53" s="22"/>
      <c r="K53" s="22"/>
      <c r="L53" s="22"/>
      <c r="M53" s="22"/>
      <c r="O53" s="13">
        <f>(B53-B52)/B52</f>
        <v>3.4996796631887241E-2</v>
      </c>
      <c r="P53" s="13">
        <f t="shared" ref="P53:V53" si="31">(C53-C52)/C52</f>
        <v>3.4997630827887913E-2</v>
      </c>
      <c r="Q53" s="13">
        <f t="shared" si="31"/>
        <v>3.4998777752978563E-2</v>
      </c>
      <c r="R53" s="13">
        <f t="shared" si="31"/>
        <v>3.4999486811043826E-2</v>
      </c>
      <c r="S53" s="13">
        <f t="shared" si="31"/>
        <v>3.5000496179418479E-2</v>
      </c>
      <c r="T53" s="13">
        <f t="shared" si="31"/>
        <v>3.5000096048562156E-2</v>
      </c>
      <c r="U53" s="13">
        <f t="shared" si="31"/>
        <v>3.4996669626998225E-2</v>
      </c>
      <c r="V53" s="13">
        <f t="shared" si="31"/>
        <v>3.4999642678482101E-2</v>
      </c>
    </row>
    <row r="54" spans="1:89" x14ac:dyDescent="0.4">
      <c r="A54" s="24" t="s">
        <v>2</v>
      </c>
      <c r="B54" s="3">
        <f>Rates!B54</f>
        <v>91598</v>
      </c>
      <c r="C54" s="3">
        <f>Rates!C54</f>
        <v>95099</v>
      </c>
      <c r="D54" s="3">
        <f>Rates!D54</f>
        <v>98599</v>
      </c>
      <c r="E54" s="3">
        <f>Rates!E54</f>
        <v>102101</v>
      </c>
      <c r="F54" s="3">
        <f>Rates!F54</f>
        <v>105601</v>
      </c>
      <c r="G54" s="3">
        <f>Rates!G54</f>
        <v>109105</v>
      </c>
      <c r="H54" s="3">
        <f>Rates!H54</f>
        <v>113277</v>
      </c>
      <c r="I54" s="3">
        <f>Rates!I54</f>
        <v>117310</v>
      </c>
      <c r="J54" s="22"/>
      <c r="K54" s="22"/>
      <c r="L54" s="22"/>
      <c r="M54" s="22"/>
      <c r="O54" s="13">
        <f t="shared" ref="O54:O59" si="32">(B54-B53)/B53</f>
        <v>1.2501796235091249E-2</v>
      </c>
      <c r="P54" s="13">
        <f t="shared" ref="P54:P59" si="33">(C54-C53)/C53</f>
        <v>1.2499334575459143E-2</v>
      </c>
      <c r="Q54" s="13">
        <f t="shared" ref="Q54:Q59" si="34">(D54-D53)/D53</f>
        <v>1.2497176069499497E-2</v>
      </c>
      <c r="R54" s="13">
        <f t="shared" ref="R54:R59" si="35">(E54-E53)/E53</f>
        <v>1.2504958349861166E-2</v>
      </c>
      <c r="S54" s="13">
        <f t="shared" ref="S54:S59" si="36">(F54-F53)/F53</f>
        <v>1.2502756551003384E-2</v>
      </c>
      <c r="T54" s="13">
        <f t="shared" ref="T54:T59" si="37">(G54-G53)/G53</f>
        <v>1.2500232001336327E-2</v>
      </c>
      <c r="U54" s="13">
        <f t="shared" ref="U54:U59" si="38">(H54-H53)/H53</f>
        <v>1.249564261389537E-2</v>
      </c>
      <c r="V54" s="13">
        <f t="shared" ref="V54:V59" si="39">(I54-I53)/I53</f>
        <v>1.2497626486682432E-2</v>
      </c>
    </row>
    <row r="55" spans="1:89" ht="12.75" customHeight="1" x14ac:dyDescent="0.4">
      <c r="A55" s="24" t="s">
        <v>4</v>
      </c>
      <c r="B55" s="3">
        <f>Rates!B55</f>
        <v>94346</v>
      </c>
      <c r="C55" s="3">
        <f>Rates!C55</f>
        <v>97952</v>
      </c>
      <c r="D55" s="3">
        <f>Rates!D55</f>
        <v>101557</v>
      </c>
      <c r="E55" s="3">
        <f>Rates!E55</f>
        <v>105164</v>
      </c>
      <c r="F55" s="3">
        <f>Rates!F55</f>
        <v>108769</v>
      </c>
      <c r="G55" s="3">
        <f>Rates!G55</f>
        <v>112378</v>
      </c>
      <c r="H55" s="3">
        <f>Rates!H55</f>
        <v>116675</v>
      </c>
      <c r="I55" s="3">
        <f>Rates!I55</f>
        <v>120829</v>
      </c>
      <c r="J55" s="23"/>
      <c r="K55" s="23"/>
      <c r="L55" s="23"/>
      <c r="M55" s="23"/>
      <c r="O55" s="13">
        <f t="shared" si="32"/>
        <v>3.0000655036136161E-2</v>
      </c>
      <c r="P55" s="13">
        <f t="shared" si="33"/>
        <v>3.0000315460730398E-2</v>
      </c>
      <c r="Q55" s="13">
        <f t="shared" si="34"/>
        <v>3.0000304262720719E-2</v>
      </c>
      <c r="R55" s="13">
        <f t="shared" si="35"/>
        <v>2.9999706173298987E-2</v>
      </c>
      <c r="S55" s="13">
        <f t="shared" si="36"/>
        <v>2.999971591178114E-2</v>
      </c>
      <c r="T55" s="13">
        <f t="shared" si="37"/>
        <v>2.9998625177581228E-2</v>
      </c>
      <c r="U55" s="13">
        <f t="shared" si="38"/>
        <v>2.9997263345604139E-2</v>
      </c>
      <c r="V55" s="13">
        <f t="shared" si="39"/>
        <v>2.9997442673258885E-2</v>
      </c>
    </row>
    <row r="56" spans="1:89" x14ac:dyDescent="0.4">
      <c r="A56" s="24" t="s">
        <v>6</v>
      </c>
      <c r="B56" s="3">
        <f>Rates!B56</f>
        <v>94818</v>
      </c>
      <c r="C56" s="3">
        <f>Rates!C56</f>
        <v>98442</v>
      </c>
      <c r="D56" s="3">
        <f>Rates!D56</f>
        <v>102065</v>
      </c>
      <c r="E56" s="3">
        <f>Rates!E56</f>
        <v>105690</v>
      </c>
      <c r="F56" s="3">
        <f>Rates!F56</f>
        <v>109313</v>
      </c>
      <c r="G56" s="3">
        <f>Rates!G56</f>
        <v>112940</v>
      </c>
      <c r="H56" s="3">
        <f>Rates!H56</f>
        <v>117258</v>
      </c>
      <c r="I56" s="3">
        <f>Rates!I56</f>
        <v>121433</v>
      </c>
      <c r="J56" s="23"/>
      <c r="K56" s="23"/>
      <c r="L56" s="23"/>
      <c r="M56" s="23"/>
      <c r="O56" s="13">
        <f t="shared" si="32"/>
        <v>5.0028618065418775E-3</v>
      </c>
      <c r="P56" s="13">
        <f t="shared" si="33"/>
        <v>5.0024501796798434E-3</v>
      </c>
      <c r="Q56" s="13">
        <f t="shared" si="34"/>
        <v>5.0021170377226578E-3</v>
      </c>
      <c r="R56" s="13">
        <f t="shared" si="35"/>
        <v>5.0017116123388236E-3</v>
      </c>
      <c r="S56" s="13">
        <f t="shared" si="36"/>
        <v>5.0014250383840983E-3</v>
      </c>
      <c r="T56" s="13">
        <f t="shared" si="37"/>
        <v>5.0009788392745913E-3</v>
      </c>
      <c r="U56" s="13">
        <f t="shared" si="38"/>
        <v>4.9967859438611525E-3</v>
      </c>
      <c r="V56" s="13">
        <f t="shared" si="39"/>
        <v>4.9987999569639742E-3</v>
      </c>
    </row>
    <row r="57" spans="1:89" x14ac:dyDescent="0.4">
      <c r="A57" s="24" t="s">
        <v>8</v>
      </c>
      <c r="B57" s="3">
        <f>Rates!B57</f>
        <v>96714</v>
      </c>
      <c r="C57" s="3">
        <f>Rates!C57</f>
        <v>100411</v>
      </c>
      <c r="D57" s="3">
        <f>Rates!D57</f>
        <v>104106</v>
      </c>
      <c r="E57" s="3">
        <f>Rates!E57</f>
        <v>107804</v>
      </c>
      <c r="F57" s="3">
        <f>Rates!F57</f>
        <v>111499</v>
      </c>
      <c r="G57" s="3">
        <f>Rates!G57</f>
        <v>115199</v>
      </c>
      <c r="H57" s="3">
        <f>Rates!H57</f>
        <v>119603</v>
      </c>
      <c r="I57" s="3">
        <f>Rates!I57</f>
        <v>123862</v>
      </c>
      <c r="J57" s="23"/>
      <c r="K57" s="23"/>
      <c r="L57" s="23"/>
      <c r="M57" s="23"/>
      <c r="O57" s="13">
        <f t="shared" si="32"/>
        <v>1.9996203252546984E-2</v>
      </c>
      <c r="P57" s="13">
        <f t="shared" si="33"/>
        <v>2.0001625322524939E-2</v>
      </c>
      <c r="Q57" s="13">
        <f t="shared" si="34"/>
        <v>1.9997060696614902E-2</v>
      </c>
      <c r="R57" s="13">
        <f t="shared" si="35"/>
        <v>2.0001892326615575E-2</v>
      </c>
      <c r="S57" s="13">
        <f t="shared" si="36"/>
        <v>1.9997621508878176E-2</v>
      </c>
      <c r="T57" s="13">
        <f t="shared" si="37"/>
        <v>2.0001770851779704E-2</v>
      </c>
      <c r="U57" s="13">
        <f t="shared" si="38"/>
        <v>1.9998635487557353E-2</v>
      </c>
      <c r="V57" s="13">
        <f t="shared" si="39"/>
        <v>2.0002799897886076E-2</v>
      </c>
    </row>
    <row r="58" spans="1:89" x14ac:dyDescent="0.4">
      <c r="A58" s="24" t="s">
        <v>9</v>
      </c>
      <c r="B58" s="3">
        <f>Rates!B58</f>
        <v>96956</v>
      </c>
      <c r="C58" s="3">
        <f>Rates!C58</f>
        <v>100662</v>
      </c>
      <c r="D58" s="3">
        <f>Rates!D58</f>
        <v>104366</v>
      </c>
      <c r="E58" s="3">
        <f>Rates!E58</f>
        <v>108074</v>
      </c>
      <c r="F58" s="3">
        <f>Rates!F58</f>
        <v>111778</v>
      </c>
      <c r="G58" s="3">
        <f>Rates!G58</f>
        <v>115487</v>
      </c>
      <c r="H58" s="3">
        <f>Rates!H58</f>
        <v>119902</v>
      </c>
      <c r="I58" s="3">
        <f>Rates!I58</f>
        <v>124172</v>
      </c>
      <c r="J58" s="23"/>
      <c r="K58" s="23"/>
      <c r="L58" s="23"/>
      <c r="M58" s="23"/>
      <c r="O58" s="13">
        <f t="shared" si="32"/>
        <v>2.5022230494033955E-3</v>
      </c>
      <c r="P58" s="13">
        <f t="shared" si="33"/>
        <v>2.4997261256236867E-3</v>
      </c>
      <c r="Q58" s="13">
        <f t="shared" si="34"/>
        <v>2.4974545175109985E-3</v>
      </c>
      <c r="R58" s="13">
        <f t="shared" si="35"/>
        <v>2.5045452858892064E-3</v>
      </c>
      <c r="S58" s="13">
        <f t="shared" si="36"/>
        <v>2.5022645943012941E-3</v>
      </c>
      <c r="T58" s="13">
        <f t="shared" si="37"/>
        <v>2.5000217015772705E-3</v>
      </c>
      <c r="U58" s="13">
        <f t="shared" si="38"/>
        <v>2.4999372925428292E-3</v>
      </c>
      <c r="V58" s="13">
        <f t="shared" si="39"/>
        <v>2.502785357898306E-3</v>
      </c>
    </row>
    <row r="59" spans="1:89" x14ac:dyDescent="0.4">
      <c r="A59" s="24" t="s">
        <v>11</v>
      </c>
      <c r="B59" s="3">
        <f>Rates!B59</f>
        <v>98895</v>
      </c>
      <c r="C59" s="3">
        <f>Rates!C59</f>
        <v>102675</v>
      </c>
      <c r="D59" s="3">
        <f>Rates!D59</f>
        <v>106453</v>
      </c>
      <c r="E59" s="3">
        <f>Rates!E59</f>
        <v>110235</v>
      </c>
      <c r="F59" s="3">
        <f>Rates!F59</f>
        <v>114014</v>
      </c>
      <c r="G59" s="3">
        <f>Rates!G59</f>
        <v>117797</v>
      </c>
      <c r="H59" s="3">
        <f>Rates!H59</f>
        <v>122300</v>
      </c>
      <c r="I59" s="3">
        <f>Rates!I59</f>
        <v>126655</v>
      </c>
      <c r="O59" s="13">
        <f t="shared" si="32"/>
        <v>1.9998762325178433E-2</v>
      </c>
      <c r="P59" s="13">
        <f t="shared" si="33"/>
        <v>1.9997615783513143E-2</v>
      </c>
      <c r="Q59" s="13">
        <f t="shared" si="34"/>
        <v>1.9996933867351435E-2</v>
      </c>
      <c r="R59" s="13">
        <f t="shared" si="35"/>
        <v>1.9995558598737903E-2</v>
      </c>
      <c r="S59" s="13">
        <f t="shared" si="36"/>
        <v>2.0003936373883948E-2</v>
      </c>
      <c r="T59" s="13">
        <f t="shared" si="37"/>
        <v>2.0002251335648168E-2</v>
      </c>
      <c r="U59" s="13">
        <f t="shared" si="38"/>
        <v>1.999966639422195E-2</v>
      </c>
      <c r="V59" s="13">
        <f t="shared" si="39"/>
        <v>1.9996456528041748E-2</v>
      </c>
    </row>
    <row r="60" spans="1:89" x14ac:dyDescent="0.4">
      <c r="A60" s="7"/>
      <c r="O60" s="10"/>
      <c r="P60" s="10"/>
      <c r="Q60" s="10"/>
      <c r="R60" s="10"/>
      <c r="S60" s="10"/>
      <c r="T60" s="10"/>
      <c r="U60" s="10"/>
      <c r="V60" s="10"/>
    </row>
    <row r="61" spans="1:89" x14ac:dyDescent="0.4">
      <c r="A61" s="5" t="s">
        <v>33</v>
      </c>
      <c r="B61" s="7"/>
      <c r="C61" s="7"/>
      <c r="D61" s="7"/>
      <c r="E61" s="7"/>
      <c r="F61" s="7"/>
      <c r="O61" s="10"/>
      <c r="P61" s="10"/>
      <c r="Q61" s="10"/>
      <c r="R61" s="10"/>
      <c r="S61" s="10"/>
      <c r="T61" s="10"/>
      <c r="U61" s="10"/>
      <c r="V61" s="10"/>
    </row>
    <row r="62" spans="1:89" x14ac:dyDescent="0.4">
      <c r="A62" s="5" t="s">
        <v>51</v>
      </c>
      <c r="B62" s="1" t="s">
        <v>52</v>
      </c>
      <c r="C62" s="1" t="s">
        <v>53</v>
      </c>
      <c r="D62" s="1" t="s">
        <v>54</v>
      </c>
      <c r="E62" s="1" t="s">
        <v>55</v>
      </c>
      <c r="F62" s="1" t="s">
        <v>56</v>
      </c>
      <c r="G62" s="5"/>
      <c r="H62" s="5"/>
      <c r="I62" s="5"/>
      <c r="J62" s="5"/>
      <c r="O62" s="10"/>
      <c r="P62" s="10"/>
      <c r="Q62" s="10"/>
      <c r="R62" s="10"/>
      <c r="S62" s="10"/>
      <c r="T62" s="10"/>
      <c r="U62" s="10"/>
      <c r="V62" s="10"/>
    </row>
    <row r="63" spans="1:89" x14ac:dyDescent="0.4">
      <c r="A63" s="24" t="s">
        <v>37</v>
      </c>
      <c r="B63" s="11">
        <f>Rates!B63</f>
        <v>109562</v>
      </c>
      <c r="C63" s="11">
        <f>Rates!C63</f>
        <v>112645</v>
      </c>
      <c r="D63" s="11">
        <f>Rates!D63</f>
        <v>115726</v>
      </c>
      <c r="E63" s="11">
        <f>Rates!E63</f>
        <v>118811</v>
      </c>
      <c r="F63" s="11">
        <f>Rates!F63</f>
        <v>121897</v>
      </c>
      <c r="O63" s="10"/>
      <c r="P63" s="10"/>
      <c r="Q63" s="10"/>
      <c r="R63" s="10"/>
      <c r="S63" s="10"/>
      <c r="T63" s="10"/>
      <c r="U63" s="10"/>
      <c r="V63" s="10"/>
    </row>
    <row r="64" spans="1:89" ht="12.75" customHeight="1" x14ac:dyDescent="0.4">
      <c r="A64" s="24" t="s">
        <v>1</v>
      </c>
      <c r="B64" s="11">
        <f>Rates!B64</f>
        <v>113397</v>
      </c>
      <c r="C64" s="11">
        <f>Rates!C64</f>
        <v>116588</v>
      </c>
      <c r="D64" s="11">
        <f>Rates!D64</f>
        <v>119776</v>
      </c>
      <c r="E64" s="11">
        <f>Rates!E64</f>
        <v>122969</v>
      </c>
      <c r="F64" s="11">
        <f>Rates!F64</f>
        <v>126163</v>
      </c>
      <c r="G64" s="22"/>
      <c r="H64" s="22"/>
      <c r="I64" s="22"/>
      <c r="J64" s="22"/>
      <c r="O64" s="13">
        <f>(B64-B63)/B63</f>
        <v>3.5003011993209328E-2</v>
      </c>
      <c r="P64" s="13">
        <f t="shared" ref="P64:S64" si="40">(C64-C63)/C63</f>
        <v>3.5003772914909671E-2</v>
      </c>
      <c r="Q64" s="13">
        <f t="shared" si="40"/>
        <v>3.4996457148782467E-2</v>
      </c>
      <c r="R64" s="13">
        <f t="shared" si="40"/>
        <v>3.4996759559300067E-2</v>
      </c>
      <c r="S64" s="13">
        <f t="shared" si="40"/>
        <v>3.4996759559300067E-2</v>
      </c>
      <c r="T64" s="10"/>
      <c r="U64" s="10"/>
      <c r="V64" s="10"/>
    </row>
    <row r="65" spans="1:34" x14ac:dyDescent="0.4">
      <c r="A65" s="24" t="s">
        <v>2</v>
      </c>
      <c r="B65" s="11">
        <f>Rates!B65</f>
        <v>114814</v>
      </c>
      <c r="C65" s="11">
        <f>Rates!C65</f>
        <v>118045</v>
      </c>
      <c r="D65" s="11">
        <f>Rates!D65</f>
        <v>121273</v>
      </c>
      <c r="E65" s="11">
        <f>Rates!E65</f>
        <v>124506</v>
      </c>
      <c r="F65" s="11">
        <f>Rates!F65</f>
        <v>127740</v>
      </c>
      <c r="G65" s="22"/>
      <c r="H65" s="22"/>
      <c r="I65" s="22"/>
      <c r="J65" s="22"/>
      <c r="O65" s="13">
        <f t="shared" ref="O65:O70" si="41">(B65-B64)/B64</f>
        <v>1.2495921408855613E-2</v>
      </c>
      <c r="P65" s="13">
        <f t="shared" ref="P65:P70" si="42">(C65-C64)/C64</f>
        <v>1.2496997975777953E-2</v>
      </c>
      <c r="Q65" s="13">
        <f t="shared" ref="Q65:Q70" si="43">(D65-D64)/D64</f>
        <v>1.2498330216403954E-2</v>
      </c>
      <c r="R65" s="13">
        <f t="shared" ref="R65:R70" si="44">(E65-E64)/E64</f>
        <v>1.2499085135277997E-2</v>
      </c>
      <c r="S65" s="13">
        <f t="shared" ref="S65:S70" si="45">(F65-F64)/F64</f>
        <v>1.2499702765470067E-2</v>
      </c>
      <c r="T65" s="10"/>
      <c r="U65" s="10"/>
      <c r="V65" s="10"/>
    </row>
    <row r="66" spans="1:34" ht="12.75" customHeight="1" x14ac:dyDescent="0.4">
      <c r="A66" s="24" t="s">
        <v>4</v>
      </c>
      <c r="B66" s="11">
        <f>Rates!B66</f>
        <v>118258</v>
      </c>
      <c r="C66" s="11">
        <f>Rates!C66</f>
        <v>121586</v>
      </c>
      <c r="D66" s="11">
        <f>Rates!D66</f>
        <v>124911</v>
      </c>
      <c r="E66" s="11">
        <f>Rates!E66</f>
        <v>128241</v>
      </c>
      <c r="F66" s="11">
        <f>Rates!F66</f>
        <v>131572</v>
      </c>
      <c r="G66" s="23"/>
      <c r="H66" s="23"/>
      <c r="I66" s="23"/>
      <c r="J66" s="23"/>
      <c r="O66" s="13">
        <f t="shared" si="41"/>
        <v>2.999634190952323E-2</v>
      </c>
      <c r="P66" s="13">
        <f t="shared" si="42"/>
        <v>2.9997035029014359E-2</v>
      </c>
      <c r="Q66" s="13">
        <f t="shared" si="43"/>
        <v>2.9998433286881662E-2</v>
      </c>
      <c r="R66" s="13">
        <f t="shared" si="44"/>
        <v>2.9998554286540406E-2</v>
      </c>
      <c r="S66" s="13">
        <f t="shared" si="45"/>
        <v>2.9998434319711914E-2</v>
      </c>
      <c r="T66" s="10"/>
      <c r="U66" s="10"/>
      <c r="V66" s="10"/>
    </row>
    <row r="67" spans="1:34" x14ac:dyDescent="0.4">
      <c r="A67" s="24" t="s">
        <v>6</v>
      </c>
      <c r="B67" s="11">
        <f>Rates!B67</f>
        <v>118849</v>
      </c>
      <c r="C67" s="11">
        <f>Rates!C67</f>
        <v>122194</v>
      </c>
      <c r="D67" s="11">
        <f>Rates!D67</f>
        <v>125536</v>
      </c>
      <c r="E67" s="11">
        <f>Rates!E67</f>
        <v>128882</v>
      </c>
      <c r="F67" s="11">
        <f>Rates!F67</f>
        <v>132230</v>
      </c>
      <c r="G67" s="23"/>
      <c r="H67" s="23"/>
      <c r="I67" s="23"/>
      <c r="J67" s="23"/>
      <c r="O67" s="13">
        <f t="shared" si="41"/>
        <v>4.9975477346141488E-3</v>
      </c>
      <c r="P67" s="13">
        <f t="shared" si="42"/>
        <v>5.0005757241787709E-3</v>
      </c>
      <c r="Q67" s="13">
        <f t="shared" si="43"/>
        <v>5.0035625365260064E-3</v>
      </c>
      <c r="R67" s="13">
        <f t="shared" si="44"/>
        <v>4.9984014472750525E-3</v>
      </c>
      <c r="S67" s="13">
        <f t="shared" si="45"/>
        <v>5.0010640561821661E-3</v>
      </c>
      <c r="T67" s="10"/>
      <c r="U67" s="10"/>
      <c r="V67" s="10"/>
    </row>
    <row r="68" spans="1:34" x14ac:dyDescent="0.4">
      <c r="A68" s="24" t="s">
        <v>8</v>
      </c>
      <c r="B68" s="11">
        <f>Rates!B68</f>
        <v>121226</v>
      </c>
      <c r="C68" s="11">
        <f>Rates!C68</f>
        <v>124638</v>
      </c>
      <c r="D68" s="11">
        <f>Rates!D68</f>
        <v>128047</v>
      </c>
      <c r="E68" s="11">
        <f>Rates!E68</f>
        <v>131460</v>
      </c>
      <c r="F68" s="11">
        <f>Rates!F68</f>
        <v>134875</v>
      </c>
      <c r="G68" s="23"/>
      <c r="H68" s="23"/>
      <c r="I68" s="23"/>
      <c r="J68" s="23"/>
      <c r="O68" s="13">
        <f t="shared" si="41"/>
        <v>2.0000168280759619E-2</v>
      </c>
      <c r="P68" s="13">
        <f t="shared" si="42"/>
        <v>2.0000982044944923E-2</v>
      </c>
      <c r="Q68" s="13">
        <f t="shared" si="43"/>
        <v>2.0002230435890899E-2</v>
      </c>
      <c r="R68" s="13">
        <f t="shared" si="44"/>
        <v>2.0002793252742818E-2</v>
      </c>
      <c r="S68" s="13">
        <f t="shared" si="45"/>
        <v>2.0003025032140968E-2</v>
      </c>
      <c r="T68" s="10"/>
      <c r="U68" s="10"/>
      <c r="V68" s="10"/>
    </row>
    <row r="69" spans="1:34" x14ac:dyDescent="0.4">
      <c r="A69" s="24" t="s">
        <v>9</v>
      </c>
      <c r="B69" s="11">
        <f>Rates!B69</f>
        <v>121529</v>
      </c>
      <c r="C69" s="11">
        <f>Rates!C69</f>
        <v>124950</v>
      </c>
      <c r="D69" s="11">
        <f>Rates!D69</f>
        <v>128367</v>
      </c>
      <c r="E69" s="11">
        <f>Rates!E69</f>
        <v>131789</v>
      </c>
      <c r="F69" s="11">
        <f>Rates!F69</f>
        <v>135212</v>
      </c>
      <c r="G69" s="23"/>
      <c r="H69" s="23"/>
      <c r="I69" s="23"/>
      <c r="J69" s="23"/>
      <c r="O69" s="13">
        <f t="shared" si="41"/>
        <v>2.4994638113935955E-3</v>
      </c>
      <c r="P69" s="13">
        <f t="shared" si="42"/>
        <v>2.5032494102922064E-3</v>
      </c>
      <c r="Q69" s="13">
        <f t="shared" si="43"/>
        <v>2.499082368192929E-3</v>
      </c>
      <c r="R69" s="13">
        <f t="shared" si="44"/>
        <v>2.5026624068157613E-3</v>
      </c>
      <c r="S69" s="13">
        <f t="shared" si="45"/>
        <v>2.4986098239110285E-3</v>
      </c>
    </row>
    <row r="70" spans="1:34" x14ac:dyDescent="0.4">
      <c r="A70" s="24" t="s">
        <v>11</v>
      </c>
      <c r="B70" s="11">
        <f>Rates!B70</f>
        <v>123960</v>
      </c>
      <c r="C70" s="11">
        <f>Rates!C70</f>
        <v>127449</v>
      </c>
      <c r="D70" s="11">
        <f>Rates!D70</f>
        <v>130934</v>
      </c>
      <c r="E70" s="11">
        <f>Rates!E70</f>
        <v>134425</v>
      </c>
      <c r="F70" s="11">
        <f>Rates!F70</f>
        <v>137916</v>
      </c>
      <c r="O70" s="13">
        <f t="shared" si="41"/>
        <v>2.0003455965242865E-2</v>
      </c>
      <c r="P70" s="13">
        <f t="shared" si="42"/>
        <v>0.02</v>
      </c>
      <c r="Q70" s="13">
        <f t="shared" si="43"/>
        <v>1.9997351344192824E-2</v>
      </c>
      <c r="R70" s="13">
        <f t="shared" si="44"/>
        <v>2.0001669335073489E-2</v>
      </c>
      <c r="S70" s="13">
        <f t="shared" si="45"/>
        <v>1.9998225009614533E-2</v>
      </c>
    </row>
    <row r="71" spans="1:34" x14ac:dyDescent="0.4">
      <c r="A71" s="7"/>
    </row>
    <row r="72" spans="1:34" s="14" customFormat="1" ht="15" x14ac:dyDescent="0.4">
      <c r="A72" s="18" t="s">
        <v>60</v>
      </c>
      <c r="B72" s="3"/>
      <c r="C72" s="3"/>
      <c r="D72" s="3"/>
      <c r="E72" s="3"/>
      <c r="F72" s="3"/>
      <c r="G72" s="3"/>
      <c r="H72" s="3"/>
      <c r="I72" s="3"/>
      <c r="J72" s="3"/>
      <c r="K72" s="3"/>
      <c r="L72" s="3"/>
      <c r="M72" s="3"/>
      <c r="N72" s="16"/>
      <c r="O72" s="3"/>
      <c r="P72" s="3"/>
      <c r="Q72" s="3"/>
      <c r="R72" s="3"/>
      <c r="S72" s="3"/>
      <c r="T72" s="3"/>
      <c r="U72" s="3"/>
      <c r="V72" s="3"/>
      <c r="W72" s="3"/>
      <c r="X72" s="3"/>
      <c r="Y72" s="3"/>
      <c r="Z72" s="3"/>
      <c r="AA72" s="3"/>
      <c r="AB72" s="3"/>
      <c r="AC72" s="3"/>
      <c r="AD72" s="3"/>
      <c r="AE72" s="3"/>
      <c r="AF72" s="3"/>
      <c r="AG72" s="3"/>
      <c r="AH72" s="3"/>
    </row>
    <row r="73" spans="1:34" s="14" customFormat="1" ht="14.25" x14ac:dyDescent="0.4">
      <c r="A73" s="19" t="s">
        <v>61</v>
      </c>
      <c r="B73" s="3"/>
      <c r="C73" s="3"/>
      <c r="D73" s="3"/>
      <c r="E73" s="3"/>
      <c r="F73" s="3"/>
      <c r="G73" s="3"/>
      <c r="H73" s="3"/>
      <c r="I73" s="3"/>
      <c r="J73" s="3"/>
      <c r="K73" s="3"/>
      <c r="L73" s="3"/>
      <c r="M73" s="3"/>
      <c r="N73" s="16"/>
      <c r="O73" s="3"/>
      <c r="P73" s="3"/>
      <c r="Q73" s="3"/>
      <c r="R73" s="3"/>
      <c r="S73" s="3"/>
      <c r="T73" s="3"/>
      <c r="U73" s="3"/>
      <c r="V73" s="3"/>
      <c r="W73" s="3"/>
      <c r="X73" s="3"/>
      <c r="Y73" s="3"/>
      <c r="Z73" s="3"/>
      <c r="AA73" s="3"/>
      <c r="AB73" s="3"/>
      <c r="AC73" s="3"/>
      <c r="AD73" s="3"/>
      <c r="AE73" s="3"/>
      <c r="AF73" s="3"/>
      <c r="AG73" s="3"/>
      <c r="AH73" s="3"/>
    </row>
    <row r="74" spans="1:34" s="14" customFormat="1" ht="14.25" x14ac:dyDescent="0.4">
      <c r="A74" s="19" t="s">
        <v>62</v>
      </c>
      <c r="B74" s="3"/>
      <c r="C74" s="3"/>
      <c r="D74" s="3"/>
      <c r="E74" s="3"/>
      <c r="F74" s="3"/>
      <c r="G74" s="3"/>
      <c r="H74" s="3"/>
      <c r="I74" s="3"/>
      <c r="J74" s="3"/>
      <c r="K74" s="3"/>
      <c r="L74" s="3"/>
      <c r="M74" s="3"/>
      <c r="N74" s="16"/>
      <c r="O74" s="3"/>
      <c r="P74" s="3"/>
      <c r="Q74" s="3"/>
      <c r="R74" s="3"/>
      <c r="S74" s="3"/>
      <c r="T74" s="3"/>
      <c r="U74" s="3"/>
      <c r="V74" s="3"/>
      <c r="W74" s="3"/>
      <c r="X74" s="3"/>
      <c r="Y74" s="3"/>
      <c r="Z74" s="3"/>
      <c r="AA74" s="3"/>
      <c r="AB74" s="3"/>
      <c r="AC74" s="3"/>
      <c r="AD74" s="3"/>
      <c r="AE74" s="3"/>
      <c r="AF74" s="3"/>
      <c r="AG74" s="3"/>
      <c r="AH74" s="3"/>
    </row>
    <row r="76" spans="1:34" x14ac:dyDescent="0.4">
      <c r="A76" s="25"/>
      <c r="C76" s="4"/>
    </row>
    <row r="77" spans="1:34" x14ac:dyDescent="0.4">
      <c r="C77" s="26"/>
    </row>
    <row r="78" spans="1:34" x14ac:dyDescent="0.4">
      <c r="B78" s="5"/>
      <c r="C78" s="26"/>
    </row>
    <row r="79" spans="1:34" x14ac:dyDescent="0.4">
      <c r="B79" s="5"/>
      <c r="C79" s="26"/>
    </row>
    <row r="80" spans="1:34" x14ac:dyDescent="0.4">
      <c r="B80" s="5"/>
      <c r="C80" s="26"/>
    </row>
    <row r="81" spans="2:3" x14ac:dyDescent="0.4">
      <c r="B81" s="5"/>
      <c r="C81" s="26"/>
    </row>
    <row r="82" spans="2:3" x14ac:dyDescent="0.4">
      <c r="B82" s="5"/>
      <c r="C82" s="26"/>
    </row>
    <row r="83" spans="2:3" x14ac:dyDescent="0.4">
      <c r="B83" s="5"/>
      <c r="C83" s="26"/>
    </row>
  </sheetData>
  <mergeCells count="4">
    <mergeCell ref="A1:J1"/>
    <mergeCell ref="A3:J3"/>
    <mergeCell ref="A4:J4"/>
    <mergeCell ref="A5:J5"/>
  </mergeCells>
  <pageMargins left="0.7" right="0.7" top="0.75" bottom="0.75" header="0.3" footer="0.3"/>
  <pageSetup orientation="portrait" r:id="rId1"/>
  <headerFooter>
    <oddHeader>&amp;R&amp;"Arial"&amp;12&amp;K000000 UNCLASSIFIED / NON CLASSIFIÉ&amp;1#_x000D_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156ffa2-ac4e-4abb-adb6-c1f2614ef13a">
      <Terms xmlns="http://schemas.microsoft.com/office/infopath/2007/PartnerControls"/>
    </lcf76f155ced4ddcb4097134ff3c332f>
    <TaxCatchAll xmlns="74ecca87-e212-4227-9ab8-cfcbc474c246" xsi:nil="true"/>
    <Requirement xmlns="6156ffa2-ac4e-4abb-adb6-c1f2614ef13a" xsi:nil="true"/>
    <Status xmlns="6156ffa2-ac4e-4abb-adb6-c1f2614ef13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CB07D787428D439B0E0E430918D71F" ma:contentTypeVersion="14" ma:contentTypeDescription="Create a new document." ma:contentTypeScope="" ma:versionID="6db0e8ea98b406f8febfbede35f5b97d">
  <xsd:schema xmlns:xsd="http://www.w3.org/2001/XMLSchema" xmlns:xs="http://www.w3.org/2001/XMLSchema" xmlns:p="http://schemas.microsoft.com/office/2006/metadata/properties" xmlns:ns2="d44d19f8-59b5-4198-bc96-87a4a52442ca" xmlns:ns3="0b3289e9-42db-4571-8ed8-633ad9a1f4cf" targetNamespace="http://schemas.microsoft.com/office/2006/metadata/properties" ma:root="true" ma:fieldsID="8d56cfbc43e7c638c3bd06a6ae48f73c" ns2:_="" ns3:_="">
    <xsd:import namespace="d44d19f8-59b5-4198-bc96-87a4a52442ca"/>
    <xsd:import namespace="0b3289e9-42db-4571-8ed8-633ad9a1f4c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2:SharedWithUsers" minOccurs="0"/>
                <xsd:element ref="ns2:SharedWithDetails" minOccurs="0"/>
                <xsd:element ref="ns3:Dateandtime"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4d19f8-59b5-4198-bc96-87a4a52442c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fc3086e8-1635-4c66-801d-040c2e278b0b}" ma:internalName="TaxCatchAll" ma:showField="CatchAllData" ma:web="d44d19f8-59b5-4198-bc96-87a4a52442c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3289e9-42db-4571-8ed8-633ad9a1f4c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bf3204f-aabd-4e28-9088-5d29a8bcebf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Dateandtime" ma:index="21" nillable="true" ma:displayName="Date and time" ma:format="DateTime" ma:internalName="Dateandtime">
      <xsd:simpleType>
        <xsd:restriction base="dms:DateTime"/>
      </xsd:simple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AD6335BC3F6AE541A60C8E4815412CE8" ma:contentTypeVersion="18" ma:contentTypeDescription="Create a new document." ma:contentTypeScope="" ma:versionID="af909f6a39e4871e318ae2e10a2289e4">
  <xsd:schema xmlns:xsd="http://www.w3.org/2001/XMLSchema" xmlns:xs="http://www.w3.org/2001/XMLSchema" xmlns:p="http://schemas.microsoft.com/office/2006/metadata/properties" xmlns:ns2="6156ffa2-ac4e-4abb-adb6-c1f2614ef13a" xmlns:ns3="74ecca87-e212-4227-9ab8-cfcbc474c246" targetNamespace="http://schemas.microsoft.com/office/2006/metadata/properties" ma:root="true" ma:fieldsID="f0be274a87cc62fbc9ca8a629e8f3095" ns2:_="" ns3:_="">
    <xsd:import namespace="6156ffa2-ac4e-4abb-adb6-c1f2614ef13a"/>
    <xsd:import namespace="74ecca87-e212-4227-9ab8-cfcbc474c24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Status" minOccurs="0"/>
                <xsd:element ref="ns2:Requirement"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56ffa2-ac4e-4abb-adb6-c1f2614ef1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Status" ma:index="20" nillable="true" ma:displayName="Status" ma:format="Dropdown" ma:internalName="Status">
      <xsd:simpleType>
        <xsd:restriction base="dms:Choice">
          <xsd:enumeration value="New"/>
          <xsd:enumeration value="Opción 2"/>
          <xsd:enumeration value="Opción 3"/>
        </xsd:restriction>
      </xsd:simpleType>
    </xsd:element>
    <xsd:element name="Requirement" ma:index="21" nillable="true" ma:displayName="Requirement" ma:description="Need to be read" ma:format="Dropdown" ma:internalName="Requirement">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5e1dc66-34b3-4885-aa70-dfc8393ca23c"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ecca87-e212-4227-9ab8-cfcbc474c24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ff8096f3-8c9b-4a67-b5c7-f50aa21e6d93}" ma:internalName="TaxCatchAll" ma:showField="CatchAllData" ma:web="74ecca87-e212-4227-9ab8-cfcbc474c2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E5500B-6EE1-439A-BA42-124C0E7D28BC}">
  <ds:schemaRefs>
    <ds:schemaRef ds:uri="http://schemas.microsoft.com/sharepoint/v3/contenttype/forms"/>
  </ds:schemaRefs>
</ds:datastoreItem>
</file>

<file path=customXml/itemProps2.xml><?xml version="1.0" encoding="utf-8"?>
<ds:datastoreItem xmlns:ds="http://schemas.openxmlformats.org/officeDocument/2006/customXml" ds:itemID="{3ACB019B-176B-46DB-964E-2834B85BA9DB}">
  <ds:schemaRefs>
    <ds:schemaRef ds:uri="0b3289e9-42db-4571-8ed8-633ad9a1f4cf"/>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 ds:uri="http://schemas.microsoft.com/office/2006/metadata/properties"/>
    <ds:schemaRef ds:uri="http://schemas.openxmlformats.org/package/2006/metadata/core-properties"/>
    <ds:schemaRef ds:uri="d44d19f8-59b5-4198-bc96-87a4a52442ca"/>
    <ds:schemaRef ds:uri="http://purl.org/dc/elements/1.1/"/>
  </ds:schemaRefs>
</ds:datastoreItem>
</file>

<file path=customXml/itemProps3.xml><?xml version="1.0" encoding="utf-8"?>
<ds:datastoreItem xmlns:ds="http://schemas.openxmlformats.org/officeDocument/2006/customXml" ds:itemID="{9B3F9E6B-490F-4992-92FC-779FEB402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4d19f8-59b5-4198-bc96-87a4a52442ca"/>
    <ds:schemaRef ds:uri="0b3289e9-42db-4571-8ed8-633ad9a1f4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A01854-D6DA-4F84-A2C2-5485EF5ABB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Rates</vt:lpstr>
      <vt:lpstr>Taux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Moen, Anitra</dc:creator>
  <cp:keywords/>
  <dc:description/>
  <cp:lastModifiedBy>Valérie Emadisson</cp:lastModifiedBy>
  <cp:revision/>
  <dcterms:created xsi:type="dcterms:W3CDTF">2023-05-18T14:36:24Z</dcterms:created>
  <dcterms:modified xsi:type="dcterms:W3CDTF">2023-05-31T18:49:50Z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d0ca00b-3f0e-465a-aac7-1a6a22fcea40_Enabled">
    <vt:lpwstr>true</vt:lpwstr>
  </property>
  <property fmtid="{D5CDD505-2E9C-101B-9397-08002B2CF9AE}" pid="3" name="MSIP_Label_3d0ca00b-3f0e-465a-aac7-1a6a22fcea40_SetDate">
    <vt:lpwstr>2023-05-18T15:11:10Z</vt:lpwstr>
  </property>
  <property fmtid="{D5CDD505-2E9C-101B-9397-08002B2CF9AE}" pid="4" name="MSIP_Label_3d0ca00b-3f0e-465a-aac7-1a6a22fcea40_Method">
    <vt:lpwstr>Privileged</vt:lpwstr>
  </property>
  <property fmtid="{D5CDD505-2E9C-101B-9397-08002B2CF9AE}" pid="5" name="MSIP_Label_3d0ca00b-3f0e-465a-aac7-1a6a22fcea40_Name">
    <vt:lpwstr>3d0ca00b-3f0e-465a-aac7-1a6a22fcea40</vt:lpwstr>
  </property>
  <property fmtid="{D5CDD505-2E9C-101B-9397-08002B2CF9AE}" pid="6" name="MSIP_Label_3d0ca00b-3f0e-465a-aac7-1a6a22fcea40_SiteId">
    <vt:lpwstr>6397df10-4595-4047-9c4f-03311282152b</vt:lpwstr>
  </property>
  <property fmtid="{D5CDD505-2E9C-101B-9397-08002B2CF9AE}" pid="7" name="MSIP_Label_3d0ca00b-3f0e-465a-aac7-1a6a22fcea40_ActionId">
    <vt:lpwstr>eb172089-f3c3-4a3f-bc14-44ecada938b7</vt:lpwstr>
  </property>
  <property fmtid="{D5CDD505-2E9C-101B-9397-08002B2CF9AE}" pid="8" name="MSIP_Label_3d0ca00b-3f0e-465a-aac7-1a6a22fcea40_ContentBits">
    <vt:lpwstr>1</vt:lpwstr>
  </property>
  <property fmtid="{D5CDD505-2E9C-101B-9397-08002B2CF9AE}" pid="9" name="ContentTypeId">
    <vt:lpwstr>0x010100AD6335BC3F6AE541A60C8E4815412CE8</vt:lpwstr>
  </property>
  <property fmtid="{D5CDD505-2E9C-101B-9397-08002B2CF9AE}" pid="10" name="_dlc_DocIdItemGuid">
    <vt:lpwstr>50c916ba-022c-4d6b-8ceb-00e5ac0f9e31</vt:lpwstr>
  </property>
  <property fmtid="{D5CDD505-2E9C-101B-9397-08002B2CF9AE}" pid="11" name="MediaServiceImageTags">
    <vt:lpwstr/>
  </property>
</Properties>
</file>