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24226"/>
  <mc:AlternateContent xmlns:mc="http://schemas.openxmlformats.org/markup-compatibility/2006">
    <mc:Choice Requires="x15">
      <x15ac:absPath xmlns:x15ac="http://schemas.microsoft.com/office/spreadsheetml/2010/11/ac" url="https://canaspro.sharepoint.com/sites/General/Shared Documents/LIBRARY/NÉGOCIATIONS - BARGAINING/3. EC/EC (exp. June 21, 2022)/Ratification/"/>
    </mc:Choice>
  </mc:AlternateContent>
  <xr:revisionPtr revIDLastSave="0" documentId="8_{13787F5A-8F77-46D4-9609-5DDA50E5B209}" xr6:coauthVersionLast="47" xr6:coauthVersionMax="47" xr10:uidLastSave="{00000000-0000-0000-0000-000000000000}"/>
  <bookViews>
    <workbookView xWindow="-98" yWindow="-98" windowWidth="19471" windowHeight="13875" tabRatio="904" xr2:uid="{00000000-000D-0000-FFFF-FFFF00000000}"/>
  </bookViews>
  <sheets>
    <sheet name="EC (E)" sheetId="24" r:id="rId1"/>
    <sheet name="EC (F) " sheetId="27" r:id="rId2"/>
  </sheets>
  <definedNames>
    <definedName name="_xlnm.Print_Area" localSheetId="0">'EC (E)'!$A$1:$F$104</definedName>
    <definedName name="_xlnm.Print_Area" localSheetId="1">'EC (F) '!$A$1:$F$104</definedName>
  </definedNames>
  <calcPr calcId="191028"/>
  <customWorkbookViews>
    <customWorkbookView name="Marc Thibodeau - Personal View" guid="{BC36CC02-C0F8-11D2-8054-00104B10822C}" mergeInterval="0" personalView="1" maximized="1" windowWidth="763" windowHeight="438"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7" i="24" l="1"/>
  <c r="F58" i="24"/>
  <c r="B21" i="24" l="1"/>
  <c r="H99" i="24"/>
  <c r="F98" i="27" l="1"/>
  <c r="E98" i="27"/>
  <c r="D98" i="27"/>
  <c r="C98" i="27"/>
  <c r="B98" i="27"/>
  <c r="F87" i="27"/>
  <c r="E87" i="27"/>
  <c r="D87" i="27"/>
  <c r="C87" i="27"/>
  <c r="B87" i="27"/>
  <c r="F76" i="27"/>
  <c r="E76" i="27"/>
  <c r="D76" i="27"/>
  <c r="C76" i="27"/>
  <c r="B76" i="27"/>
  <c r="F65" i="27"/>
  <c r="E65" i="27"/>
  <c r="D65" i="27"/>
  <c r="C65" i="27"/>
  <c r="B65" i="27"/>
  <c r="F54" i="27"/>
  <c r="E54" i="27"/>
  <c r="D54" i="27"/>
  <c r="C54" i="27"/>
  <c r="B54" i="27"/>
  <c r="F43" i="27"/>
  <c r="E43" i="27"/>
  <c r="D43" i="27"/>
  <c r="C43" i="27"/>
  <c r="B43" i="27"/>
  <c r="F32" i="27"/>
  <c r="E32" i="27"/>
  <c r="D32" i="27"/>
  <c r="C32" i="27"/>
  <c r="B32" i="27"/>
  <c r="F21" i="27"/>
  <c r="E21" i="27"/>
  <c r="D21" i="27"/>
  <c r="C21" i="27"/>
  <c r="B21" i="27"/>
  <c r="F98" i="24"/>
  <c r="F99" i="24" s="1"/>
  <c r="E98" i="24"/>
  <c r="K98" i="24" s="1"/>
  <c r="D98" i="24"/>
  <c r="J98" i="24" s="1"/>
  <c r="C98" i="24"/>
  <c r="C99" i="24" s="1"/>
  <c r="C100" i="24" s="1"/>
  <c r="B98" i="24"/>
  <c r="H98" i="24" s="1"/>
  <c r="F87" i="24"/>
  <c r="F88" i="24" s="1"/>
  <c r="F89" i="24" s="1"/>
  <c r="E87" i="24"/>
  <c r="E88" i="24" s="1"/>
  <c r="E89" i="24" s="1"/>
  <c r="E90" i="24" s="1"/>
  <c r="E91" i="24" s="1"/>
  <c r="E92" i="24" s="1"/>
  <c r="E93" i="24" s="1"/>
  <c r="K93" i="24" s="1"/>
  <c r="D87" i="24"/>
  <c r="D88" i="24" s="1"/>
  <c r="C87" i="24"/>
  <c r="C88" i="24" s="1"/>
  <c r="B87" i="24"/>
  <c r="H87" i="24" s="1"/>
  <c r="F76" i="24"/>
  <c r="F77" i="24" s="1"/>
  <c r="E76" i="24"/>
  <c r="E77" i="24" s="1"/>
  <c r="E78" i="24" s="1"/>
  <c r="E79" i="24" s="1"/>
  <c r="E80" i="24" s="1"/>
  <c r="E81" i="24" s="1"/>
  <c r="E82" i="24" s="1"/>
  <c r="K82" i="24" s="1"/>
  <c r="D76" i="24"/>
  <c r="D77" i="24" s="1"/>
  <c r="D78" i="24" s="1"/>
  <c r="D79" i="24" s="1"/>
  <c r="C76" i="24"/>
  <c r="C77" i="24" s="1"/>
  <c r="B76" i="24"/>
  <c r="H76" i="24" s="1"/>
  <c r="F66" i="24"/>
  <c r="F67" i="24" s="1"/>
  <c r="F68" i="24" s="1"/>
  <c r="F69" i="24" s="1"/>
  <c r="F70" i="24" s="1"/>
  <c r="F65" i="24"/>
  <c r="L65" i="24" s="1"/>
  <c r="E65" i="24"/>
  <c r="K65" i="24" s="1"/>
  <c r="D65" i="24"/>
  <c r="D66" i="24" s="1"/>
  <c r="D67" i="24" s="1"/>
  <c r="D68" i="24" s="1"/>
  <c r="D69" i="24" s="1"/>
  <c r="D70" i="24" s="1"/>
  <c r="D71" i="24" s="1"/>
  <c r="J71" i="24" s="1"/>
  <c r="C65" i="24"/>
  <c r="C66" i="24" s="1"/>
  <c r="C67" i="24" s="1"/>
  <c r="C68" i="24" s="1"/>
  <c r="C69" i="24" s="1"/>
  <c r="B65" i="24"/>
  <c r="B66" i="24" s="1"/>
  <c r="F54" i="24"/>
  <c r="F55" i="24" s="1"/>
  <c r="F56" i="24" s="1"/>
  <c r="F57" i="24" s="1"/>
  <c r="E54" i="24"/>
  <c r="E55" i="24" s="1"/>
  <c r="D54" i="24"/>
  <c r="J54" i="24" s="1"/>
  <c r="C54" i="24"/>
  <c r="C55" i="24" s="1"/>
  <c r="C56" i="24" s="1"/>
  <c r="C57" i="24" s="1"/>
  <c r="C58" i="24" s="1"/>
  <c r="C59" i="24" s="1"/>
  <c r="C60" i="24" s="1"/>
  <c r="I60" i="24" s="1"/>
  <c r="B54" i="24"/>
  <c r="B55" i="24" s="1"/>
  <c r="B56" i="24" s="1"/>
  <c r="B57" i="24" s="1"/>
  <c r="B58" i="24" s="1"/>
  <c r="B59" i="24" s="1"/>
  <c r="H59" i="24" s="1"/>
  <c r="F43" i="24"/>
  <c r="F44" i="24" s="1"/>
  <c r="E43" i="24"/>
  <c r="E44" i="24" s="1"/>
  <c r="E45" i="24" s="1"/>
  <c r="E46" i="24" s="1"/>
  <c r="D43" i="24"/>
  <c r="D44" i="24" s="1"/>
  <c r="D45" i="24" s="1"/>
  <c r="D46" i="24" s="1"/>
  <c r="D47" i="24" s="1"/>
  <c r="D48" i="24" s="1"/>
  <c r="C43" i="24"/>
  <c r="C44" i="24" s="1"/>
  <c r="C45" i="24" s="1"/>
  <c r="C46" i="24" s="1"/>
  <c r="C47" i="24" s="1"/>
  <c r="C48" i="24" s="1"/>
  <c r="B43" i="24"/>
  <c r="H43" i="24" s="1"/>
  <c r="F32" i="24"/>
  <c r="L32" i="24" s="1"/>
  <c r="E32" i="24"/>
  <c r="K32" i="24" s="1"/>
  <c r="D32" i="24"/>
  <c r="D33" i="24" s="1"/>
  <c r="D34" i="24" s="1"/>
  <c r="D35" i="24" s="1"/>
  <c r="D36" i="24" s="1"/>
  <c r="C32" i="24"/>
  <c r="C33" i="24" s="1"/>
  <c r="B32" i="24"/>
  <c r="B33" i="24" s="1"/>
  <c r="D99" i="24" l="1"/>
  <c r="D100" i="24" s="1"/>
  <c r="D101" i="24" s="1"/>
  <c r="D102" i="24" s="1"/>
  <c r="D103" i="24" s="1"/>
  <c r="D104" i="24" s="1"/>
  <c r="J104" i="24" s="1"/>
  <c r="E99" i="24"/>
  <c r="E100" i="24" s="1"/>
  <c r="E101" i="24" s="1"/>
  <c r="E102" i="24" s="1"/>
  <c r="E103" i="24" s="1"/>
  <c r="E104" i="24" s="1"/>
  <c r="K104" i="24" s="1"/>
  <c r="D55" i="24"/>
  <c r="J55" i="24" s="1"/>
  <c r="J43" i="24"/>
  <c r="K43" i="24"/>
  <c r="I76" i="24"/>
  <c r="J76" i="24"/>
  <c r="F33" i="24"/>
  <c r="F34" i="24" s="1"/>
  <c r="L34" i="24" s="1"/>
  <c r="L98" i="24"/>
  <c r="B22" i="27"/>
  <c r="H21" i="27"/>
  <c r="C22" i="27"/>
  <c r="I21" i="27"/>
  <c r="D22" i="27"/>
  <c r="J21" i="27"/>
  <c r="E22" i="27"/>
  <c r="K21" i="27"/>
  <c r="F22" i="27"/>
  <c r="L21" i="27"/>
  <c r="B33" i="27"/>
  <c r="H32" i="27"/>
  <c r="C33" i="27"/>
  <c r="I32" i="27"/>
  <c r="D33" i="27"/>
  <c r="J32" i="27"/>
  <c r="E33" i="27"/>
  <c r="K32" i="27"/>
  <c r="F33" i="27"/>
  <c r="L32" i="27"/>
  <c r="B44" i="27"/>
  <c r="H43" i="27"/>
  <c r="C44" i="27"/>
  <c r="I43" i="27"/>
  <c r="D44" i="27"/>
  <c r="J43" i="27"/>
  <c r="E44" i="27"/>
  <c r="K43" i="27"/>
  <c r="F44" i="27"/>
  <c r="L43" i="27"/>
  <c r="B55" i="27"/>
  <c r="H54" i="27"/>
  <c r="C55" i="27"/>
  <c r="I54" i="27"/>
  <c r="D55" i="27"/>
  <c r="J54" i="27"/>
  <c r="E55" i="27"/>
  <c r="K54" i="27"/>
  <c r="F55" i="27"/>
  <c r="L54" i="27"/>
  <c r="B66" i="27"/>
  <c r="H65" i="27"/>
  <c r="C66" i="27"/>
  <c r="I65" i="27"/>
  <c r="D66" i="27"/>
  <c r="J65" i="27"/>
  <c r="E66" i="27"/>
  <c r="K65" i="27"/>
  <c r="F66" i="27"/>
  <c r="L65" i="27"/>
  <c r="B77" i="27"/>
  <c r="H76" i="27"/>
  <c r="C77" i="27"/>
  <c r="I76" i="27"/>
  <c r="D77" i="27"/>
  <c r="J76" i="27"/>
  <c r="E77" i="27"/>
  <c r="K76" i="27"/>
  <c r="F77" i="27"/>
  <c r="L76" i="27"/>
  <c r="B88" i="27"/>
  <c r="H87" i="27"/>
  <c r="C88" i="27"/>
  <c r="I87" i="27"/>
  <c r="D88" i="27"/>
  <c r="J87" i="27"/>
  <c r="E88" i="27"/>
  <c r="K87" i="27"/>
  <c r="F88" i="27"/>
  <c r="L87" i="27"/>
  <c r="B99" i="27"/>
  <c r="H98" i="27"/>
  <c r="C99" i="27"/>
  <c r="I98" i="27"/>
  <c r="D99" i="27"/>
  <c r="J98" i="27"/>
  <c r="E99" i="27"/>
  <c r="K98" i="27"/>
  <c r="F99" i="27"/>
  <c r="L98" i="27"/>
  <c r="B34" i="24"/>
  <c r="B35" i="24" s="1"/>
  <c r="B36" i="24" s="1"/>
  <c r="B37" i="24" s="1"/>
  <c r="B38" i="24" s="1"/>
  <c r="H38" i="24" s="1"/>
  <c r="H33" i="24"/>
  <c r="C34" i="24"/>
  <c r="C35" i="24" s="1"/>
  <c r="C36" i="24" s="1"/>
  <c r="I33" i="24"/>
  <c r="D37" i="24"/>
  <c r="D38" i="24" s="1"/>
  <c r="J38" i="24" s="1"/>
  <c r="J36" i="24"/>
  <c r="C49" i="24"/>
  <c r="I49" i="24" s="1"/>
  <c r="I48" i="24"/>
  <c r="D49" i="24"/>
  <c r="J49" i="24" s="1"/>
  <c r="J48" i="24"/>
  <c r="E47" i="24"/>
  <c r="E48" i="24" s="1"/>
  <c r="E49" i="24" s="1"/>
  <c r="K49" i="24" s="1"/>
  <c r="K46" i="24"/>
  <c r="E56" i="24"/>
  <c r="E57" i="24" s="1"/>
  <c r="E58" i="24" s="1"/>
  <c r="K55" i="24"/>
  <c r="F59" i="24"/>
  <c r="L59" i="24" s="1"/>
  <c r="L58" i="24"/>
  <c r="D56" i="24"/>
  <c r="D57" i="24" s="1"/>
  <c r="D58" i="24" s="1"/>
  <c r="D59" i="24" s="1"/>
  <c r="D60" i="24" s="1"/>
  <c r="J60" i="24" s="1"/>
  <c r="B67" i="24"/>
  <c r="B68" i="24" s="1"/>
  <c r="B69" i="24" s="1"/>
  <c r="H66" i="24"/>
  <c r="C70" i="24"/>
  <c r="C71" i="24" s="1"/>
  <c r="I71" i="24" s="1"/>
  <c r="I69" i="24"/>
  <c r="F71" i="24"/>
  <c r="L71" i="24" s="1"/>
  <c r="L70" i="24"/>
  <c r="D80" i="24"/>
  <c r="D81" i="24" s="1"/>
  <c r="J81" i="24" s="1"/>
  <c r="J79" i="24"/>
  <c r="F78" i="24"/>
  <c r="F79" i="24" s="1"/>
  <c r="F80" i="24" s="1"/>
  <c r="F81" i="24" s="1"/>
  <c r="F82" i="24" s="1"/>
  <c r="L82" i="24" s="1"/>
  <c r="L77" i="24"/>
  <c r="C89" i="24"/>
  <c r="C90" i="24" s="1"/>
  <c r="C91" i="24" s="1"/>
  <c r="C92" i="24" s="1"/>
  <c r="I92" i="24" s="1"/>
  <c r="I88" i="24"/>
  <c r="D89" i="24"/>
  <c r="D90" i="24" s="1"/>
  <c r="D91" i="24" s="1"/>
  <c r="J88" i="24"/>
  <c r="F90" i="24"/>
  <c r="F91" i="24" s="1"/>
  <c r="F92" i="24" s="1"/>
  <c r="F93" i="24" s="1"/>
  <c r="L93" i="24" s="1"/>
  <c r="L89" i="24"/>
  <c r="C101" i="24"/>
  <c r="C102" i="24" s="1"/>
  <c r="C103" i="24" s="1"/>
  <c r="C104" i="24" s="1"/>
  <c r="I104" i="24" s="1"/>
  <c r="I100" i="24"/>
  <c r="F45" i="24"/>
  <c r="L44" i="24"/>
  <c r="F100" i="24"/>
  <c r="L99" i="24"/>
  <c r="I77" i="24"/>
  <c r="C78" i="24"/>
  <c r="J67" i="24"/>
  <c r="I45" i="24"/>
  <c r="K79" i="24"/>
  <c r="K103" i="24"/>
  <c r="B77" i="24"/>
  <c r="B88" i="24"/>
  <c r="J33" i="24"/>
  <c r="H35" i="24"/>
  <c r="L43" i="24"/>
  <c r="J45" i="24"/>
  <c r="K48" i="24"/>
  <c r="I54" i="24"/>
  <c r="L55" i="24"/>
  <c r="I66" i="24"/>
  <c r="L67" i="24"/>
  <c r="J69" i="24"/>
  <c r="K76" i="24"/>
  <c r="L79" i="24"/>
  <c r="K88" i="24"/>
  <c r="K100" i="24"/>
  <c r="I57" i="24"/>
  <c r="E66" i="24"/>
  <c r="H32" i="24"/>
  <c r="K45" i="24"/>
  <c r="I47" i="24"/>
  <c r="H56" i="24"/>
  <c r="K57" i="24"/>
  <c r="I59" i="24"/>
  <c r="J66" i="24"/>
  <c r="L76" i="24"/>
  <c r="J78" i="24"/>
  <c r="K81" i="24"/>
  <c r="I87" i="24"/>
  <c r="L88" i="24"/>
  <c r="I99" i="24"/>
  <c r="J102" i="24"/>
  <c r="J103" i="24"/>
  <c r="H54" i="24"/>
  <c r="K91" i="24"/>
  <c r="I32" i="24"/>
  <c r="J35" i="24"/>
  <c r="H37" i="24"/>
  <c r="I44" i="24"/>
  <c r="J47" i="24"/>
  <c r="K54" i="24"/>
  <c r="I56" i="24"/>
  <c r="L57" i="24"/>
  <c r="J59" i="24"/>
  <c r="H65" i="24"/>
  <c r="I68" i="24"/>
  <c r="L69" i="24"/>
  <c r="K78" i="24"/>
  <c r="J87" i="24"/>
  <c r="K90" i="24"/>
  <c r="J99" i="24"/>
  <c r="K102" i="24"/>
  <c r="B44" i="24"/>
  <c r="J32" i="24"/>
  <c r="H34" i="24"/>
  <c r="J44" i="24"/>
  <c r="L54" i="24"/>
  <c r="J56" i="24"/>
  <c r="H58" i="24"/>
  <c r="I65" i="24"/>
  <c r="L66" i="24"/>
  <c r="J68" i="24"/>
  <c r="J80" i="24"/>
  <c r="K87" i="24"/>
  <c r="L90" i="24"/>
  <c r="K99" i="24"/>
  <c r="I101" i="24"/>
  <c r="H57" i="24"/>
  <c r="J100" i="24"/>
  <c r="E33" i="24"/>
  <c r="K44" i="24"/>
  <c r="I46" i="24"/>
  <c r="H55" i="24"/>
  <c r="I58" i="24"/>
  <c r="J65" i="24"/>
  <c r="J77" i="24"/>
  <c r="K80" i="24"/>
  <c r="L87" i="24"/>
  <c r="J89" i="24"/>
  <c r="K92" i="24"/>
  <c r="I98" i="24"/>
  <c r="J101" i="24"/>
  <c r="J34" i="24"/>
  <c r="H36" i="24"/>
  <c r="I43" i="24"/>
  <c r="J46" i="24"/>
  <c r="I55" i="24"/>
  <c r="L56" i="24"/>
  <c r="I67" i="24"/>
  <c r="L68" i="24"/>
  <c r="J70" i="24"/>
  <c r="K77" i="24"/>
  <c r="L80" i="24"/>
  <c r="K89" i="24"/>
  <c r="I91" i="24"/>
  <c r="K101" i="24"/>
  <c r="B99" i="24"/>
  <c r="B60" i="24"/>
  <c r="H60" i="24" s="1"/>
  <c r="F21" i="24"/>
  <c r="E21" i="24"/>
  <c r="D21" i="24"/>
  <c r="C21" i="24"/>
  <c r="J90" i="24" l="1"/>
  <c r="L33" i="24"/>
  <c r="F60" i="24"/>
  <c r="L60" i="24" s="1"/>
  <c r="J37" i="24"/>
  <c r="K47" i="24"/>
  <c r="F35" i="24"/>
  <c r="H68" i="24"/>
  <c r="H67" i="24"/>
  <c r="I103" i="24"/>
  <c r="C93" i="24"/>
  <c r="I93" i="24" s="1"/>
  <c r="I70" i="24"/>
  <c r="I89" i="24"/>
  <c r="L92" i="24"/>
  <c r="J58" i="24"/>
  <c r="I34" i="24"/>
  <c r="I102" i="24"/>
  <c r="K56" i="24"/>
  <c r="L78" i="24"/>
  <c r="L81" i="24"/>
  <c r="L91" i="24"/>
  <c r="J57" i="24"/>
  <c r="I35" i="24"/>
  <c r="D82" i="24"/>
  <c r="J82" i="24" s="1"/>
  <c r="I90" i="24"/>
  <c r="F100" i="27"/>
  <c r="L99" i="27"/>
  <c r="E100" i="27"/>
  <c r="K99" i="27"/>
  <c r="D100" i="27"/>
  <c r="J99" i="27"/>
  <c r="C100" i="27"/>
  <c r="I99" i="27"/>
  <c r="B100" i="27"/>
  <c r="H99" i="27"/>
  <c r="F89" i="27"/>
  <c r="L88" i="27"/>
  <c r="E89" i="27"/>
  <c r="K88" i="27"/>
  <c r="D89" i="27"/>
  <c r="J88" i="27"/>
  <c r="C89" i="27"/>
  <c r="I88" i="27"/>
  <c r="B89" i="27"/>
  <c r="H88" i="27"/>
  <c r="F78" i="27"/>
  <c r="L77" i="27"/>
  <c r="E78" i="27"/>
  <c r="K77" i="27"/>
  <c r="D78" i="27"/>
  <c r="J77" i="27"/>
  <c r="C78" i="27"/>
  <c r="I77" i="27"/>
  <c r="B78" i="27"/>
  <c r="H77" i="27"/>
  <c r="F67" i="27"/>
  <c r="L66" i="27"/>
  <c r="E67" i="27"/>
  <c r="K66" i="27"/>
  <c r="D67" i="27"/>
  <c r="J66" i="27"/>
  <c r="C67" i="27"/>
  <c r="I66" i="27"/>
  <c r="B67" i="27"/>
  <c r="H66" i="27"/>
  <c r="F56" i="27"/>
  <c r="L55" i="27"/>
  <c r="E56" i="27"/>
  <c r="K55" i="27"/>
  <c r="D56" i="27"/>
  <c r="J55" i="27"/>
  <c r="C56" i="27"/>
  <c r="I55" i="27"/>
  <c r="B56" i="27"/>
  <c r="H55" i="27"/>
  <c r="F45" i="27"/>
  <c r="L44" i="27"/>
  <c r="E45" i="27"/>
  <c r="K44" i="27"/>
  <c r="D45" i="27"/>
  <c r="J44" i="27"/>
  <c r="C45" i="27"/>
  <c r="I44" i="27"/>
  <c r="B45" i="27"/>
  <c r="H44" i="27"/>
  <c r="F34" i="27"/>
  <c r="L33" i="27"/>
  <c r="E34" i="27"/>
  <c r="K33" i="27"/>
  <c r="D34" i="27"/>
  <c r="J33" i="27"/>
  <c r="C34" i="27"/>
  <c r="I33" i="27"/>
  <c r="B34" i="27"/>
  <c r="H33" i="27"/>
  <c r="F23" i="27"/>
  <c r="L22" i="27"/>
  <c r="E23" i="27"/>
  <c r="K22" i="27"/>
  <c r="D23" i="27"/>
  <c r="J22" i="27"/>
  <c r="C23" i="27"/>
  <c r="I22" i="27"/>
  <c r="B23" i="27"/>
  <c r="H22" i="27"/>
  <c r="D92" i="24"/>
  <c r="J91" i="24"/>
  <c r="B70" i="24"/>
  <c r="H69" i="24"/>
  <c r="E59" i="24"/>
  <c r="K58" i="24"/>
  <c r="C37" i="24"/>
  <c r="I36" i="24"/>
  <c r="E67" i="24"/>
  <c r="K66" i="24"/>
  <c r="B100" i="24"/>
  <c r="B89" i="24"/>
  <c r="H88" i="24"/>
  <c r="C79" i="24"/>
  <c r="I78" i="24"/>
  <c r="B78" i="24"/>
  <c r="H77" i="24"/>
  <c r="F101" i="24"/>
  <c r="L100" i="24"/>
  <c r="E34" i="24"/>
  <c r="K33" i="24"/>
  <c r="B45" i="24"/>
  <c r="H44" i="24"/>
  <c r="F46" i="24"/>
  <c r="L45" i="24"/>
  <c r="F22" i="24"/>
  <c r="L21" i="24"/>
  <c r="C22" i="24"/>
  <c r="I21" i="24"/>
  <c r="D22" i="24"/>
  <c r="J21" i="24"/>
  <c r="B22" i="24"/>
  <c r="H21" i="24"/>
  <c r="E22" i="24"/>
  <c r="K21" i="24"/>
  <c r="F36" i="24" l="1"/>
  <c r="L35" i="24"/>
  <c r="B24" i="27"/>
  <c r="H23" i="27"/>
  <c r="C24" i="27"/>
  <c r="I23" i="27"/>
  <c r="D24" i="27"/>
  <c r="J23" i="27"/>
  <c r="E24" i="27"/>
  <c r="K23" i="27"/>
  <c r="F24" i="27"/>
  <c r="L23" i="27"/>
  <c r="B35" i="27"/>
  <c r="H34" i="27"/>
  <c r="C35" i="27"/>
  <c r="I34" i="27"/>
  <c r="D35" i="27"/>
  <c r="J34" i="27"/>
  <c r="E35" i="27"/>
  <c r="K34" i="27"/>
  <c r="F35" i="27"/>
  <c r="L34" i="27"/>
  <c r="B46" i="27"/>
  <c r="H45" i="27"/>
  <c r="C46" i="27"/>
  <c r="I45" i="27"/>
  <c r="D46" i="27"/>
  <c r="J45" i="27"/>
  <c r="E46" i="27"/>
  <c r="K45" i="27"/>
  <c r="F46" i="27"/>
  <c r="L45" i="27"/>
  <c r="B57" i="27"/>
  <c r="H56" i="27"/>
  <c r="C57" i="27"/>
  <c r="I56" i="27"/>
  <c r="D57" i="27"/>
  <c r="J56" i="27"/>
  <c r="E57" i="27"/>
  <c r="K56" i="27"/>
  <c r="F57" i="27"/>
  <c r="L56" i="27"/>
  <c r="B68" i="27"/>
  <c r="H67" i="27"/>
  <c r="C68" i="27"/>
  <c r="I67" i="27"/>
  <c r="D68" i="27"/>
  <c r="J67" i="27"/>
  <c r="E68" i="27"/>
  <c r="K67" i="27"/>
  <c r="F68" i="27"/>
  <c r="L67" i="27"/>
  <c r="B79" i="27"/>
  <c r="H78" i="27"/>
  <c r="C79" i="27"/>
  <c r="I78" i="27"/>
  <c r="D79" i="27"/>
  <c r="J78" i="27"/>
  <c r="E79" i="27"/>
  <c r="K78" i="27"/>
  <c r="F79" i="27"/>
  <c r="L78" i="27"/>
  <c r="B90" i="27"/>
  <c r="H89" i="27"/>
  <c r="C90" i="27"/>
  <c r="I89" i="27"/>
  <c r="D90" i="27"/>
  <c r="J89" i="27"/>
  <c r="E90" i="27"/>
  <c r="K89" i="27"/>
  <c r="F90" i="27"/>
  <c r="L89" i="27"/>
  <c r="B101" i="27"/>
  <c r="H100" i="27"/>
  <c r="C101" i="27"/>
  <c r="I100" i="27"/>
  <c r="D101" i="27"/>
  <c r="J100" i="27"/>
  <c r="E101" i="27"/>
  <c r="K100" i="27"/>
  <c r="F101" i="27"/>
  <c r="L100" i="27"/>
  <c r="C38" i="24"/>
  <c r="I38" i="24" s="1"/>
  <c r="I37" i="24"/>
  <c r="E60" i="24"/>
  <c r="K60" i="24" s="1"/>
  <c r="K59" i="24"/>
  <c r="B71" i="24"/>
  <c r="H71" i="24" s="1"/>
  <c r="H70" i="24"/>
  <c r="D93" i="24"/>
  <c r="J93" i="24" s="1"/>
  <c r="J92" i="24"/>
  <c r="B90" i="24"/>
  <c r="H89" i="24"/>
  <c r="C80" i="24"/>
  <c r="I79" i="24"/>
  <c r="B46" i="24"/>
  <c r="H45" i="24"/>
  <c r="E35" i="24"/>
  <c r="K34" i="24"/>
  <c r="B101" i="24"/>
  <c r="H100" i="24"/>
  <c r="F102" i="24"/>
  <c r="L101" i="24"/>
  <c r="F47" i="24"/>
  <c r="L46" i="24"/>
  <c r="B79" i="24"/>
  <c r="H78" i="24"/>
  <c r="E68" i="24"/>
  <c r="K67" i="24"/>
  <c r="E23" i="24"/>
  <c r="K22" i="24"/>
  <c r="C23" i="24"/>
  <c r="I22" i="24"/>
  <c r="B23" i="24"/>
  <c r="H22" i="24"/>
  <c r="D23" i="24"/>
  <c r="J22" i="24"/>
  <c r="F23" i="24"/>
  <c r="L22" i="24"/>
  <c r="F37" i="24" l="1"/>
  <c r="L36" i="24"/>
  <c r="F102" i="27"/>
  <c r="L101" i="27"/>
  <c r="E102" i="27"/>
  <c r="K101" i="27"/>
  <c r="D102" i="27"/>
  <c r="J101" i="27"/>
  <c r="C102" i="27"/>
  <c r="I101" i="27"/>
  <c r="B102" i="27"/>
  <c r="H101" i="27"/>
  <c r="F91" i="27"/>
  <c r="L90" i="27"/>
  <c r="E91" i="27"/>
  <c r="K90" i="27"/>
  <c r="D91" i="27"/>
  <c r="J90" i="27"/>
  <c r="C91" i="27"/>
  <c r="I90" i="27"/>
  <c r="B91" i="27"/>
  <c r="H90" i="27"/>
  <c r="F80" i="27"/>
  <c r="L79" i="27"/>
  <c r="E80" i="27"/>
  <c r="K79" i="27"/>
  <c r="D80" i="27"/>
  <c r="J79" i="27"/>
  <c r="C80" i="27"/>
  <c r="I79" i="27"/>
  <c r="B80" i="27"/>
  <c r="H79" i="27"/>
  <c r="F69" i="27"/>
  <c r="L68" i="27"/>
  <c r="E69" i="27"/>
  <c r="K68" i="27"/>
  <c r="D69" i="27"/>
  <c r="J68" i="27"/>
  <c r="C69" i="27"/>
  <c r="I68" i="27"/>
  <c r="B69" i="27"/>
  <c r="H68" i="27"/>
  <c r="F58" i="27"/>
  <c r="L57" i="27"/>
  <c r="E58" i="27"/>
  <c r="K57" i="27"/>
  <c r="D58" i="27"/>
  <c r="J57" i="27"/>
  <c r="C58" i="27"/>
  <c r="I57" i="27"/>
  <c r="B58" i="27"/>
  <c r="H57" i="27"/>
  <c r="F47" i="27"/>
  <c r="L46" i="27"/>
  <c r="E47" i="27"/>
  <c r="K46" i="27"/>
  <c r="D47" i="27"/>
  <c r="J46" i="27"/>
  <c r="C47" i="27"/>
  <c r="I46" i="27"/>
  <c r="B47" i="27"/>
  <c r="H46" i="27"/>
  <c r="F36" i="27"/>
  <c r="L35" i="27"/>
  <c r="E36" i="27"/>
  <c r="K35" i="27"/>
  <c r="D36" i="27"/>
  <c r="J35" i="27"/>
  <c r="C36" i="27"/>
  <c r="I35" i="27"/>
  <c r="B36" i="27"/>
  <c r="H35" i="27"/>
  <c r="F25" i="27"/>
  <c r="L24" i="27"/>
  <c r="E25" i="27"/>
  <c r="K24" i="27"/>
  <c r="D25" i="27"/>
  <c r="J24" i="27"/>
  <c r="C25" i="27"/>
  <c r="I24" i="27"/>
  <c r="B25" i="27"/>
  <c r="H24" i="27"/>
  <c r="E36" i="24"/>
  <c r="K35" i="24"/>
  <c r="B47" i="24"/>
  <c r="H46" i="24"/>
  <c r="C81" i="24"/>
  <c r="I80" i="24"/>
  <c r="B80" i="24"/>
  <c r="H79" i="24"/>
  <c r="F48" i="24"/>
  <c r="L47" i="24"/>
  <c r="F103" i="24"/>
  <c r="L102" i="24"/>
  <c r="E69" i="24"/>
  <c r="K68" i="24"/>
  <c r="B102" i="24"/>
  <c r="H101" i="24"/>
  <c r="B91" i="24"/>
  <c r="H90" i="24"/>
  <c r="B24" i="24"/>
  <c r="H23" i="24"/>
  <c r="C24" i="24"/>
  <c r="I23" i="24"/>
  <c r="D24" i="24"/>
  <c r="J23" i="24"/>
  <c r="F24" i="24"/>
  <c r="L23" i="24"/>
  <c r="E24" i="24"/>
  <c r="K23" i="24"/>
  <c r="F38" i="24" l="1"/>
  <c r="L38" i="24" s="1"/>
  <c r="L37" i="24"/>
  <c r="B26" i="27"/>
  <c r="H25" i="27"/>
  <c r="C26" i="27"/>
  <c r="I25" i="27"/>
  <c r="D26" i="27"/>
  <c r="J25" i="27"/>
  <c r="E26" i="27"/>
  <c r="K25" i="27"/>
  <c r="F26" i="27"/>
  <c r="L25" i="27"/>
  <c r="B37" i="27"/>
  <c r="H36" i="27"/>
  <c r="C37" i="27"/>
  <c r="I36" i="27"/>
  <c r="D37" i="27"/>
  <c r="J36" i="27"/>
  <c r="E37" i="27"/>
  <c r="K36" i="27"/>
  <c r="F37" i="27"/>
  <c r="L36" i="27"/>
  <c r="B48" i="27"/>
  <c r="H47" i="27"/>
  <c r="C48" i="27"/>
  <c r="I47" i="27"/>
  <c r="D48" i="27"/>
  <c r="J47" i="27"/>
  <c r="E48" i="27"/>
  <c r="K47" i="27"/>
  <c r="F48" i="27"/>
  <c r="L47" i="27"/>
  <c r="B59" i="27"/>
  <c r="H58" i="27"/>
  <c r="C59" i="27"/>
  <c r="I58" i="27"/>
  <c r="D59" i="27"/>
  <c r="J58" i="27"/>
  <c r="E59" i="27"/>
  <c r="K58" i="27"/>
  <c r="F59" i="27"/>
  <c r="L58" i="27"/>
  <c r="B70" i="27"/>
  <c r="H69" i="27"/>
  <c r="C70" i="27"/>
  <c r="I69" i="27"/>
  <c r="D70" i="27"/>
  <c r="J69" i="27"/>
  <c r="E70" i="27"/>
  <c r="K69" i="27"/>
  <c r="F70" i="27"/>
  <c r="L69" i="27"/>
  <c r="B81" i="27"/>
  <c r="H80" i="27"/>
  <c r="C81" i="27"/>
  <c r="I80" i="27"/>
  <c r="D81" i="27"/>
  <c r="J80" i="27"/>
  <c r="E81" i="27"/>
  <c r="K80" i="27"/>
  <c r="F81" i="27"/>
  <c r="L80" i="27"/>
  <c r="B92" i="27"/>
  <c r="H91" i="27"/>
  <c r="C92" i="27"/>
  <c r="I91" i="27"/>
  <c r="D92" i="27"/>
  <c r="J91" i="27"/>
  <c r="E92" i="27"/>
  <c r="K91" i="27"/>
  <c r="F92" i="27"/>
  <c r="L91" i="27"/>
  <c r="B103" i="27"/>
  <c r="H102" i="27"/>
  <c r="C103" i="27"/>
  <c r="I102" i="27"/>
  <c r="D103" i="27"/>
  <c r="J102" i="27"/>
  <c r="E103" i="27"/>
  <c r="K102" i="27"/>
  <c r="F103" i="27"/>
  <c r="L102" i="27"/>
  <c r="B103" i="24"/>
  <c r="H102" i="24"/>
  <c r="B48" i="24"/>
  <c r="H47" i="24"/>
  <c r="E70" i="24"/>
  <c r="K69" i="24"/>
  <c r="B81" i="24"/>
  <c r="H80" i="24"/>
  <c r="C82" i="24"/>
  <c r="I82" i="24" s="1"/>
  <c r="I81" i="24"/>
  <c r="F104" i="24"/>
  <c r="L104" i="24" s="1"/>
  <c r="L103" i="24"/>
  <c r="B92" i="24"/>
  <c r="H91" i="24"/>
  <c r="F49" i="24"/>
  <c r="L49" i="24" s="1"/>
  <c r="L48" i="24"/>
  <c r="E37" i="24"/>
  <c r="K36" i="24"/>
  <c r="F25" i="24"/>
  <c r="L24" i="24"/>
  <c r="D25" i="24"/>
  <c r="J24" i="24"/>
  <c r="B25" i="24"/>
  <c r="H24" i="24"/>
  <c r="E25" i="24"/>
  <c r="K24" i="24"/>
  <c r="C25" i="24"/>
  <c r="I24" i="24"/>
  <c r="F104" i="27" l="1"/>
  <c r="L104" i="27" s="1"/>
  <c r="L103" i="27"/>
  <c r="E104" i="27"/>
  <c r="K104" i="27" s="1"/>
  <c r="K103" i="27"/>
  <c r="D104" i="27"/>
  <c r="J104" i="27" s="1"/>
  <c r="J103" i="27"/>
  <c r="C104" i="27"/>
  <c r="I104" i="27" s="1"/>
  <c r="I103" i="27"/>
  <c r="B104" i="27"/>
  <c r="H104" i="27" s="1"/>
  <c r="H103" i="27"/>
  <c r="F93" i="27"/>
  <c r="L93" i="27" s="1"/>
  <c r="L92" i="27"/>
  <c r="E93" i="27"/>
  <c r="K93" i="27" s="1"/>
  <c r="K92" i="27"/>
  <c r="D93" i="27"/>
  <c r="J93" i="27" s="1"/>
  <c r="J92" i="27"/>
  <c r="C93" i="27"/>
  <c r="I93" i="27" s="1"/>
  <c r="I92" i="27"/>
  <c r="B93" i="27"/>
  <c r="H93" i="27" s="1"/>
  <c r="H92" i="27"/>
  <c r="F82" i="27"/>
  <c r="L82" i="27" s="1"/>
  <c r="L81" i="27"/>
  <c r="E82" i="27"/>
  <c r="K82" i="27" s="1"/>
  <c r="K81" i="27"/>
  <c r="D82" i="27"/>
  <c r="J82" i="27" s="1"/>
  <c r="J81" i="27"/>
  <c r="C82" i="27"/>
  <c r="I82" i="27" s="1"/>
  <c r="I81" i="27"/>
  <c r="B82" i="27"/>
  <c r="H82" i="27" s="1"/>
  <c r="H81" i="27"/>
  <c r="F71" i="27"/>
  <c r="L71" i="27" s="1"/>
  <c r="L70" i="27"/>
  <c r="E71" i="27"/>
  <c r="K71" i="27" s="1"/>
  <c r="K70" i="27"/>
  <c r="D71" i="27"/>
  <c r="J71" i="27" s="1"/>
  <c r="J70" i="27"/>
  <c r="C71" i="27"/>
  <c r="I71" i="27" s="1"/>
  <c r="I70" i="27"/>
  <c r="B71" i="27"/>
  <c r="H71" i="27" s="1"/>
  <c r="H70" i="27"/>
  <c r="F60" i="27"/>
  <c r="L60" i="27" s="1"/>
  <c r="L59" i="27"/>
  <c r="E60" i="27"/>
  <c r="K60" i="27" s="1"/>
  <c r="K59" i="27"/>
  <c r="D60" i="27"/>
  <c r="J60" i="27" s="1"/>
  <c r="J59" i="27"/>
  <c r="C60" i="27"/>
  <c r="I60" i="27" s="1"/>
  <c r="I59" i="27"/>
  <c r="B60" i="27"/>
  <c r="H60" i="27" s="1"/>
  <c r="H59" i="27"/>
  <c r="F49" i="27"/>
  <c r="L49" i="27" s="1"/>
  <c r="L48" i="27"/>
  <c r="E49" i="27"/>
  <c r="K49" i="27" s="1"/>
  <c r="K48" i="27"/>
  <c r="D49" i="27"/>
  <c r="J49" i="27" s="1"/>
  <c r="J48" i="27"/>
  <c r="C49" i="27"/>
  <c r="I49" i="27" s="1"/>
  <c r="I48" i="27"/>
  <c r="B49" i="27"/>
  <c r="H49" i="27" s="1"/>
  <c r="H48" i="27"/>
  <c r="F38" i="27"/>
  <c r="L38" i="27" s="1"/>
  <c r="L37" i="27"/>
  <c r="E38" i="27"/>
  <c r="K38" i="27" s="1"/>
  <c r="K37" i="27"/>
  <c r="D38" i="27"/>
  <c r="J38" i="27" s="1"/>
  <c r="J37" i="27"/>
  <c r="C38" i="27"/>
  <c r="I38" i="27" s="1"/>
  <c r="I37" i="27"/>
  <c r="B38" i="27"/>
  <c r="H38" i="27" s="1"/>
  <c r="H37" i="27"/>
  <c r="F27" i="27"/>
  <c r="L27" i="27" s="1"/>
  <c r="L26" i="27"/>
  <c r="E27" i="27"/>
  <c r="K27" i="27" s="1"/>
  <c r="K26" i="27"/>
  <c r="D27" i="27"/>
  <c r="J27" i="27" s="1"/>
  <c r="J26" i="27"/>
  <c r="C27" i="27"/>
  <c r="I27" i="27" s="1"/>
  <c r="I26" i="27"/>
  <c r="B27" i="27"/>
  <c r="H27" i="27" s="1"/>
  <c r="H26" i="27"/>
  <c r="B82" i="24"/>
  <c r="H82" i="24" s="1"/>
  <c r="H81" i="24"/>
  <c r="B93" i="24"/>
  <c r="H93" i="24" s="1"/>
  <c r="H92" i="24"/>
  <c r="B49" i="24"/>
  <c r="H49" i="24" s="1"/>
  <c r="H48" i="24"/>
  <c r="K70" i="24"/>
  <c r="E71" i="24"/>
  <c r="K71" i="24" s="1"/>
  <c r="E38" i="24"/>
  <c r="K38" i="24" s="1"/>
  <c r="K37" i="24"/>
  <c r="B104" i="24"/>
  <c r="H104" i="24" s="1"/>
  <c r="H103" i="24"/>
  <c r="D26" i="24"/>
  <c r="J25" i="24"/>
  <c r="C26" i="24"/>
  <c r="I25" i="24"/>
  <c r="E26" i="24"/>
  <c r="K25" i="24"/>
  <c r="B26" i="24"/>
  <c r="H25" i="24"/>
  <c r="F26" i="24"/>
  <c r="L25" i="24"/>
  <c r="K26" i="24" l="1"/>
  <c r="E27" i="24"/>
  <c r="K27" i="24" s="1"/>
  <c r="I26" i="24"/>
  <c r="C27" i="24"/>
  <c r="I27" i="24" s="1"/>
  <c r="H26" i="24"/>
  <c r="B27" i="24"/>
  <c r="H27" i="24" s="1"/>
  <c r="L26" i="24"/>
  <c r="L27" i="24"/>
  <c r="J26" i="24"/>
  <c r="D27" i="24"/>
  <c r="J27" i="24" s="1"/>
</calcChain>
</file>

<file path=xl/sharedStrings.xml><?xml version="1.0" encoding="utf-8"?>
<sst xmlns="http://schemas.openxmlformats.org/spreadsheetml/2006/main" count="168" uniqueCount="56">
  <si>
    <t>**APPENDIX "A"</t>
  </si>
  <si>
    <t>A</t>
  </si>
  <si>
    <t>X</t>
  </si>
  <si>
    <t>ECONOMICS AND SOCIAL SCIENCE SERVICES GROUP</t>
  </si>
  <si>
    <t>B</t>
  </si>
  <si>
    <t>Y</t>
  </si>
  <si>
    <t xml:space="preserve">ANNUAL RATES OF PAY </t>
  </si>
  <si>
    <t>C</t>
  </si>
  <si>
    <t>Z</t>
  </si>
  <si>
    <t>D</t>
  </si>
  <si>
    <t>A) Effective June 22, 2022</t>
  </si>
  <si>
    <t>X) Effective June 22, 2022 - Wage Adjustment</t>
  </si>
  <si>
    <t xml:space="preserve">B) Effective June 22, 2023 </t>
  </si>
  <si>
    <t>Y) Effective June 22, 2023  - Pay Line Adjustment</t>
  </si>
  <si>
    <t>C) Effective June 22, 2024</t>
  </si>
  <si>
    <t>Z) Effective June 22, 2024  - Wage Adjustment</t>
  </si>
  <si>
    <t>D) Effective June 22, 2025</t>
  </si>
  <si>
    <t>EC-01</t>
  </si>
  <si>
    <t>Step 1</t>
  </si>
  <si>
    <t>Step 2</t>
  </si>
  <si>
    <t>Step 3</t>
  </si>
  <si>
    <t>Step 4</t>
  </si>
  <si>
    <t>Step 5</t>
  </si>
  <si>
    <t xml:space="preserve">From: </t>
  </si>
  <si>
    <t xml:space="preserve">To:      </t>
  </si>
  <si>
    <t>EC-02</t>
  </si>
  <si>
    <t>EC-03</t>
  </si>
  <si>
    <t>EC-04</t>
  </si>
  <si>
    <t>EC-05</t>
  </si>
  <si>
    <t>EC-06</t>
  </si>
  <si>
    <t>EC-07</t>
  </si>
  <si>
    <t>EC-08</t>
  </si>
  <si>
    <r>
      <t xml:space="preserve">1 </t>
    </r>
    <r>
      <rPr>
        <b/>
        <sz val="11"/>
        <rFont val="Calibri"/>
        <family val="2"/>
      </rPr>
      <t>Rates of pay will be adjusted within 180 days of signature of the collective agreement. Changes to rates of pay with an effective date prior to the salary adjustment date will be paid according to Appendix J, as a lump sum payment. In particular:</t>
    </r>
  </si>
  <si>
    <t>a. Year 1 (2022) increases (i.e., “A” and “X”): paid as a retroactive lump sum payment equal to a 3.50% economic increase and a 1.25% wage adjustment, for a compounded total increase of 4.79% of June 22, 2021 rates.</t>
  </si>
  <si>
    <t>b. Year 2 (2023) increases (i.e., “B” and “Y”): paid as a retroactive lump sum payment equal to the year 1 increases plus a 3.0% economic increase and a 0.5% pay line adjustment, for a compounded total increase of 8.48% of June 22, 2021 rates.</t>
  </si>
  <si>
    <t>**APPENDICE «A»</t>
  </si>
  <si>
    <t>GROUPE: ÉCONOMIQUE ET SERVICES DE SCIENCES SOCIALES</t>
  </si>
  <si>
    <t>TAUX DE RÉMUNÉRATION</t>
  </si>
  <si>
    <t>A) En vigueur à compter du 22 juin 2022</t>
  </si>
  <si>
    <t>X) En vigueur à compter du 22 juin 2022 - Ajustement salarial</t>
  </si>
  <si>
    <t>B) En vigueur à compter du 22 juin 2023</t>
  </si>
  <si>
    <t>Y) En vigueur à compter du 22 juin 2023 - Rajustement aux lignes salariales</t>
  </si>
  <si>
    <t>C) En vigueur à compter du 22 juin 2024</t>
  </si>
  <si>
    <t>Z) En vigueur à compter du 22 juin 2024 - Ajustement salarial</t>
  </si>
  <si>
    <t>D) En vigueur à compter du 22 juin 2025</t>
  </si>
  <si>
    <t>Échelon 1</t>
  </si>
  <si>
    <t>Échelon  2</t>
  </si>
  <si>
    <t>Échelon 3</t>
  </si>
  <si>
    <t>Échelon 4</t>
  </si>
  <si>
    <t>Échelon 5</t>
  </si>
  <si>
    <t>De :</t>
  </si>
  <si>
    <t>À :</t>
  </si>
  <si>
    <t>Échelon 2</t>
  </si>
  <si>
    <r>
      <t xml:space="preserve">1 </t>
    </r>
    <r>
      <rPr>
        <b/>
        <sz val="11"/>
        <color rgb="FF000000"/>
        <rFont val="Calibri"/>
        <family val="2"/>
      </rPr>
      <t>Les taux de rémunération seront modifiés dans les cent quatre-vingts (180) jours suivant la signature de la convention collective. Les modifications des taux de rémunération dont la date d’entrée en vigueur est avant la date du rajustement salarial sont versées conformément à l’Appendice J</t>
    </r>
    <r>
      <rPr>
        <b/>
        <sz val="11"/>
        <color rgb="FFFF0000"/>
        <rFont val="Calibri"/>
        <family val="2"/>
      </rPr>
      <t xml:space="preserve">, </t>
    </r>
    <r>
      <rPr>
        <b/>
        <sz val="11"/>
        <color rgb="FF000000"/>
        <rFont val="Calibri"/>
        <family val="2"/>
      </rPr>
      <t>sous forme de paiements forfaitaires. Spécifiquement :</t>
    </r>
  </si>
  <si>
    <t>a. Les augmentations de la première année (2022) (c’est-à-dire, « A » et « X ») : versées sous forme de montant forfaitaire rétroactif égal à une augmentation économique de 3,50 % et un rajustement salarial de 1,25% pour une augmentation totale composée de 4.79 % des taux du 22 juin 2021.</t>
  </si>
  <si>
    <t>b. Les augmentations de la deuxième année (2023) (c’est-à-dire, « B » et « Y ») : versées sous forme de montant forfaitaire rétroactif égal à l’augmentation de la première année plus l’augmentation économique de 3,0 % et un rajustement aux lignes salariales de 0,5 % pour une augmentation totale composée de 8.48% des taux du 22 juin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</si>
</sst>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2" x14ac:knownFonts="1">
    <font>
      <sz val="10"/>
      <name val="Arial"/>
    </font>
    <font>
      <b/>
      <sz val="10"/>
      <name val="Arial"/>
      <family val="2"/>
    </font>
    <font>
      <sz val="10"/>
      <name val="Arial"/>
      <family val="2"/>
    </font>
    <font>
      <sz val="10"/>
      <color indexed="8"/>
      <name val="Arial"/>
      <family val="2"/>
    </font>
    <font>
      <sz val="10"/>
      <color indexed="18"/>
      <name val="Arial"/>
      <family val="2"/>
    </font>
    <font>
      <sz val="10"/>
      <name val="Arial"/>
      <family val="2"/>
    </font>
    <font>
      <sz val="11"/>
      <name val="Calibri"/>
      <family val="2"/>
    </font>
    <font>
      <b/>
      <sz val="11"/>
      <name val="Calibri"/>
      <family val="2"/>
    </font>
    <font>
      <b/>
      <vertAlign val="superscript"/>
      <sz val="10"/>
      <name val="Arial"/>
      <family val="2"/>
    </font>
    <font>
      <b/>
      <vertAlign val="superscript"/>
      <sz val="10"/>
      <color rgb="FF000000"/>
      <name val="Arial"/>
      <family val="2"/>
    </font>
    <font>
      <b/>
      <sz val="11"/>
      <color rgb="FF000000"/>
      <name val="Calibri"/>
      <family val="2"/>
    </font>
    <font>
      <b/>
      <sz val="11"/>
      <color rgb="FFFF0000"/>
      <name val="Calibri"/>
      <family val="2"/>
    </font>
  </fonts>
  <fills count="3">
    <fill>
      <patternFill patternType="none"/>
    </fill>
    <fill>
      <patternFill patternType="gray125"/>
    </fill>
    <fill>
      <patternFill patternType="solid">
        <fgColor indexed="2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9" fontId="5" fillId="0" borderId="0" applyFont="0" applyFill="0" applyBorder="0" applyAlignment="0" applyProtection="0"/>
    <xf numFmtId="0" fontId="2" fillId="0" borderId="0"/>
    <xf numFmtId="9" fontId="2" fillId="0" borderId="0" applyFont="0" applyFill="0" applyBorder="0" applyAlignment="0" applyProtection="0"/>
  </cellStyleXfs>
  <cellXfs count="25">
    <xf numFmtId="0" fontId="0" fillId="0" borderId="0" xfId="0"/>
    <xf numFmtId="0" fontId="2" fillId="0" borderId="0" xfId="0" applyFont="1"/>
    <xf numFmtId="0" fontId="1" fillId="0" borderId="0" xfId="0" applyFont="1" applyAlignment="1">
      <alignment horizontal="left"/>
    </xf>
    <xf numFmtId="0" fontId="1" fillId="0" borderId="0" xfId="0" applyFont="1"/>
    <xf numFmtId="0" fontId="1" fillId="0" borderId="0" xfId="0" applyFont="1" applyAlignment="1">
      <alignment horizontal="center"/>
    </xf>
    <xf numFmtId="0" fontId="4" fillId="0" borderId="0" xfId="0" applyFont="1" applyAlignment="1">
      <alignment horizontal="left"/>
    </xf>
    <xf numFmtId="1" fontId="3" fillId="0" borderId="0" xfId="0" applyNumberFormat="1" applyFont="1"/>
    <xf numFmtId="1" fontId="0" fillId="0" borderId="0" xfId="0" applyNumberFormat="1"/>
    <xf numFmtId="164" fontId="1" fillId="2" borderId="0" xfId="0" applyNumberFormat="1" applyFont="1" applyFill="1" applyAlignment="1">
      <alignment horizontal="center"/>
    </xf>
    <xf numFmtId="164" fontId="1" fillId="2" borderId="0" xfId="2" applyNumberFormat="1" applyFont="1" applyFill="1" applyAlignment="1">
      <alignment horizontal="center"/>
    </xf>
    <xf numFmtId="0" fontId="1" fillId="0" borderId="1" xfId="0" applyFont="1" applyBorder="1" applyAlignment="1">
      <alignment horizontal="center"/>
    </xf>
    <xf numFmtId="1" fontId="0" fillId="0" borderId="1" xfId="0" applyNumberFormat="1" applyBorder="1"/>
    <xf numFmtId="1" fontId="3" fillId="0" borderId="1" xfId="0" applyNumberFormat="1" applyFont="1" applyBorder="1"/>
    <xf numFmtId="0" fontId="2" fillId="0" borderId="0" xfId="0" applyFont="1" applyAlignment="1">
      <alignment horizontal="left"/>
    </xf>
    <xf numFmtId="0" fontId="1" fillId="0" borderId="0" xfId="2" applyFont="1"/>
    <xf numFmtId="0" fontId="8" fillId="0" borderId="0" xfId="0" applyFont="1" applyAlignment="1">
      <alignment vertical="center"/>
    </xf>
    <xf numFmtId="0" fontId="6" fillId="0" borderId="0" xfId="0" applyFont="1" applyAlignment="1">
      <alignment vertical="center"/>
    </xf>
    <xf numFmtId="0" fontId="9" fillId="0" borderId="0" xfId="0" applyFont="1" applyAlignment="1">
      <alignment vertical="center"/>
    </xf>
    <xf numFmtId="10" fontId="2" fillId="0" borderId="0" xfId="0" applyNumberFormat="1" applyFont="1"/>
    <xf numFmtId="10" fontId="2" fillId="0" borderId="0" xfId="1" applyNumberFormat="1" applyFont="1" applyFill="1" applyAlignment="1">
      <alignment horizontal="center"/>
    </xf>
    <xf numFmtId="10" fontId="2" fillId="0" borderId="0" xfId="0" applyNumberFormat="1" applyFont="1" applyAlignment="1">
      <alignment horizontal="center"/>
    </xf>
    <xf numFmtId="10" fontId="2" fillId="0" borderId="0" xfId="1" applyNumberFormat="1" applyFont="1"/>
    <xf numFmtId="10" fontId="2" fillId="0" borderId="0" xfId="1" applyNumberFormat="1" applyFont="1" applyAlignment="1">
      <alignment horizontal="center"/>
    </xf>
    <xf numFmtId="10" fontId="2" fillId="0" borderId="0" xfId="1" applyNumberFormat="1" applyFont="1" applyFill="1" applyAlignment="1">
      <alignment horizontal="left"/>
    </xf>
    <xf numFmtId="0" fontId="1" fillId="0" borderId="0" xfId="0" applyFont="1" applyAlignment="1">
      <alignment horizontal="center"/>
    </xf>
  </cellXfs>
  <cellStyles count="4">
    <cellStyle name="Normal" xfId="0" builtinId="0"/>
    <cellStyle name="Normal 2" xfId="2" xr:uid="{00000000-0005-0000-0000-000001000000}"/>
    <cellStyle name="Percent" xfId="1" builtinId="5"/>
    <cellStyle name="Percent 2" xfId="3" xr:uid="{00000000-0005-0000-0000-000003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16"/>
  <sheetViews>
    <sheetView tabSelected="1" topLeftCell="A34" zoomScaleNormal="100" zoomScaleSheetLayoutView="100" workbookViewId="0">
      <selection activeCell="F28" sqref="F28"/>
    </sheetView>
  </sheetViews>
  <sheetFormatPr defaultRowHeight="12.75" x14ac:dyDescent="0.35"/>
  <cols>
    <col min="1" max="1" width="13.265625" customWidth="1"/>
    <col min="2" max="5" width="10.265625" customWidth="1"/>
    <col min="6" max="6" width="10.3984375" customWidth="1"/>
    <col min="7" max="7" width="10.265625" customWidth="1"/>
    <col min="8" max="8" width="9.1328125" style="18" customWidth="1"/>
    <col min="9" max="12" width="9.1328125" style="18"/>
  </cols>
  <sheetData>
    <row r="1" spans="1:8" ht="13.15" x14ac:dyDescent="0.4">
      <c r="A1" s="24" t="s">
        <v>0</v>
      </c>
      <c r="B1" s="24"/>
      <c r="C1" s="24"/>
      <c r="D1" s="24"/>
      <c r="E1" s="24"/>
      <c r="F1" s="24"/>
      <c r="G1" s="9">
        <v>1.0349999999999999</v>
      </c>
      <c r="H1" s="18" t="s">
        <v>1</v>
      </c>
    </row>
    <row r="2" spans="1:8" ht="13.15" x14ac:dyDescent="0.4">
      <c r="A2" s="24"/>
      <c r="B2" s="24"/>
      <c r="C2" s="24"/>
      <c r="D2" s="24"/>
      <c r="E2" s="24"/>
      <c r="F2" s="24"/>
      <c r="G2" s="9">
        <v>1.0125</v>
      </c>
      <c r="H2" s="18" t="s">
        <v>2</v>
      </c>
    </row>
    <row r="3" spans="1:8" ht="13.15" x14ac:dyDescent="0.4">
      <c r="A3" s="24" t="s">
        <v>3</v>
      </c>
      <c r="B3" s="24"/>
      <c r="C3" s="24"/>
      <c r="D3" s="24"/>
      <c r="E3" s="24"/>
      <c r="F3" s="24"/>
      <c r="G3" s="9">
        <v>1.03</v>
      </c>
      <c r="H3" s="18" t="s">
        <v>4</v>
      </c>
    </row>
    <row r="4" spans="1:8" ht="13.15" x14ac:dyDescent="0.4">
      <c r="A4" s="4"/>
      <c r="B4" s="4"/>
      <c r="C4" s="4"/>
      <c r="D4" s="4"/>
      <c r="E4" s="4"/>
      <c r="F4" s="4"/>
      <c r="G4" s="9">
        <v>1.0049999999999999</v>
      </c>
      <c r="H4" s="18" t="s">
        <v>5</v>
      </c>
    </row>
    <row r="5" spans="1:8" ht="13.15" x14ac:dyDescent="0.4">
      <c r="A5" s="24" t="s">
        <v>6</v>
      </c>
      <c r="B5" s="24"/>
      <c r="C5" s="24"/>
      <c r="D5" s="24"/>
      <c r="E5" s="24"/>
      <c r="F5" s="24"/>
      <c r="G5" s="9">
        <v>1.02</v>
      </c>
      <c r="H5" s="18" t="s">
        <v>7</v>
      </c>
    </row>
    <row r="6" spans="1:8" ht="13.15" x14ac:dyDescent="0.4">
      <c r="A6" s="24"/>
      <c r="B6" s="24"/>
      <c r="C6" s="24"/>
      <c r="D6" s="24"/>
      <c r="E6" s="24"/>
      <c r="F6" s="24"/>
      <c r="G6" s="9">
        <v>1.0024999999999999</v>
      </c>
      <c r="H6" s="18" t="s">
        <v>8</v>
      </c>
    </row>
    <row r="7" spans="1:8" ht="13.15" x14ac:dyDescent="0.4">
      <c r="G7" s="8">
        <v>1.02</v>
      </c>
      <c r="H7" s="18" t="s">
        <v>9</v>
      </c>
    </row>
    <row r="8" spans="1:8" ht="13.15" x14ac:dyDescent="0.4">
      <c r="A8" s="3"/>
      <c r="G8" s="8"/>
    </row>
    <row r="9" spans="1:8" ht="13.15" x14ac:dyDescent="0.4">
      <c r="A9" s="3" t="s">
        <v>10</v>
      </c>
      <c r="G9" s="8"/>
    </row>
    <row r="10" spans="1:8" ht="13.15" x14ac:dyDescent="0.4">
      <c r="A10" s="3" t="s">
        <v>11</v>
      </c>
      <c r="B10" s="3"/>
      <c r="C10" s="3"/>
      <c r="D10" s="3"/>
      <c r="F10" s="3"/>
      <c r="G10" s="8"/>
    </row>
    <row r="11" spans="1:8" ht="13.15" x14ac:dyDescent="0.4">
      <c r="A11" s="3" t="s">
        <v>12</v>
      </c>
      <c r="B11" s="3"/>
      <c r="C11" s="3"/>
      <c r="D11" s="3"/>
      <c r="F11" s="3"/>
      <c r="G11" s="8"/>
    </row>
    <row r="12" spans="1:8" ht="13.15" x14ac:dyDescent="0.4">
      <c r="A12" s="3" t="s">
        <v>13</v>
      </c>
      <c r="B12" s="3"/>
      <c r="C12" s="3"/>
      <c r="D12" s="3"/>
      <c r="F12" s="3"/>
      <c r="G12" s="8"/>
    </row>
    <row r="13" spans="1:8" ht="13.15" x14ac:dyDescent="0.4">
      <c r="A13" s="3" t="s">
        <v>14</v>
      </c>
      <c r="B13" s="3"/>
      <c r="C13" s="3"/>
      <c r="D13" s="3"/>
      <c r="F13" s="3"/>
      <c r="G13" s="8"/>
    </row>
    <row r="14" spans="1:8" ht="13.15" x14ac:dyDescent="0.4">
      <c r="A14" s="3" t="s">
        <v>15</v>
      </c>
      <c r="B14" s="3"/>
      <c r="C14" s="3"/>
      <c r="D14" s="3"/>
      <c r="F14" s="3"/>
      <c r="G14" s="8"/>
    </row>
    <row r="15" spans="1:8" ht="13.15" x14ac:dyDescent="0.4">
      <c r="A15" s="3" t="s">
        <v>16</v>
      </c>
      <c r="B15" s="3"/>
      <c r="C15" s="3"/>
      <c r="D15" s="3"/>
      <c r="F15" s="3"/>
      <c r="G15" s="8"/>
    </row>
    <row r="16" spans="1:8" ht="13.15" x14ac:dyDescent="0.4">
      <c r="B16" s="3"/>
      <c r="C16" s="3"/>
      <c r="D16" s="3"/>
      <c r="F16" s="3"/>
      <c r="G16" s="8"/>
    </row>
    <row r="17" spans="1:12" ht="13.15" x14ac:dyDescent="0.4">
      <c r="G17" s="8"/>
    </row>
    <row r="18" spans="1:12" ht="13.15" x14ac:dyDescent="0.4">
      <c r="A18" s="2" t="s">
        <v>17</v>
      </c>
      <c r="B18" s="1"/>
      <c r="C18" s="1"/>
      <c r="D18" s="1"/>
      <c r="E18" s="1"/>
      <c r="F18" s="1"/>
      <c r="G18" s="8"/>
    </row>
    <row r="19" spans="1:12" ht="13.15" x14ac:dyDescent="0.4">
      <c r="B19" s="10" t="s">
        <v>18</v>
      </c>
      <c r="C19" s="10" t="s">
        <v>19</v>
      </c>
      <c r="D19" s="10" t="s">
        <v>20</v>
      </c>
      <c r="E19" s="10" t="s">
        <v>21</v>
      </c>
      <c r="F19" s="10" t="s">
        <v>22</v>
      </c>
      <c r="G19" s="8"/>
    </row>
    <row r="20" spans="1:12" ht="13.15" x14ac:dyDescent="0.4">
      <c r="A20" s="1" t="s">
        <v>23</v>
      </c>
      <c r="B20" s="12">
        <v>55567</v>
      </c>
      <c r="C20" s="12">
        <v>57508</v>
      </c>
      <c r="D20" s="12">
        <v>59527</v>
      </c>
      <c r="E20" s="12">
        <v>62441</v>
      </c>
      <c r="F20" s="12">
        <v>64597</v>
      </c>
      <c r="G20" s="8"/>
    </row>
    <row r="21" spans="1:12" ht="12.75" customHeight="1" x14ac:dyDescent="0.4">
      <c r="A21" s="13" t="s">
        <v>24</v>
      </c>
      <c r="B21" s="11">
        <f>ROUND($G$1*B20,0)</f>
        <v>57512</v>
      </c>
      <c r="C21" s="11">
        <f>ROUND($G$1*C20,0)</f>
        <v>59521</v>
      </c>
      <c r="D21" s="11">
        <f>ROUND($G$1*D20,0)</f>
        <v>61610</v>
      </c>
      <c r="E21" s="11">
        <f>ROUND($G$1*E20,0)</f>
        <v>64626</v>
      </c>
      <c r="F21" s="11">
        <f>ROUND($G$1*F20,0)</f>
        <v>66858</v>
      </c>
      <c r="G21" s="8"/>
      <c r="H21" s="19">
        <f>(B21-B20)/B20</f>
        <v>3.5002789425378371E-2</v>
      </c>
      <c r="I21" s="19">
        <f>(C21-C20)/C20</f>
        <v>3.500382555470543E-2</v>
      </c>
      <c r="J21" s="19">
        <f>(D21-D20)/D20</f>
        <v>3.4992524400692122E-2</v>
      </c>
      <c r="K21" s="19">
        <f>(E21-E20)/E20</f>
        <v>3.4993033423551832E-2</v>
      </c>
      <c r="L21" s="19">
        <f>(F21-F20)/F20</f>
        <v>3.5001625462482776E-2</v>
      </c>
    </row>
    <row r="22" spans="1:12" ht="13.15" customHeight="1" x14ac:dyDescent="0.4">
      <c r="B22" s="11">
        <f>ROUND($G$2*B21,0)</f>
        <v>58231</v>
      </c>
      <c r="C22" s="11">
        <f>ROUND($G$2*C21,0)</f>
        <v>60265</v>
      </c>
      <c r="D22" s="11">
        <f>ROUND($G$2*D21,0)</f>
        <v>62380</v>
      </c>
      <c r="E22" s="11">
        <f>ROUND($G$2*E21,0)</f>
        <v>65434</v>
      </c>
      <c r="F22" s="11">
        <f>ROUND($G$2*F21,0)</f>
        <v>67694</v>
      </c>
      <c r="G22" s="8"/>
      <c r="H22" s="19">
        <f t="shared" ref="H22:H26" si="0">(B22-B21)/B21</f>
        <v>1.2501738767561553E-2</v>
      </c>
      <c r="I22" s="19">
        <f t="shared" ref="I22:I26" si="1">(C22-C21)/C21</f>
        <v>1.2499789990087532E-2</v>
      </c>
      <c r="J22" s="19">
        <f t="shared" ref="J22:J26" si="2">(D22-D21)/D21</f>
        <v>1.2497971108586269E-2</v>
      </c>
      <c r="K22" s="19">
        <f t="shared" ref="K22:K26" si="3">(E22-E21)/E21</f>
        <v>1.2502707888465943E-2</v>
      </c>
      <c r="L22" s="19">
        <f t="shared" ref="L22:L26" si="4">(F22-F21)/F21</f>
        <v>1.2504113195129977E-2</v>
      </c>
    </row>
    <row r="23" spans="1:12" ht="12.75" customHeight="1" x14ac:dyDescent="0.4">
      <c r="B23" s="11">
        <f>ROUND($G$3*B22,0)</f>
        <v>59978</v>
      </c>
      <c r="C23" s="11">
        <f>ROUND($G$3*C22,0)</f>
        <v>62073</v>
      </c>
      <c r="D23" s="11">
        <f>ROUND($G$3*D22,0)</f>
        <v>64251</v>
      </c>
      <c r="E23" s="11">
        <f>ROUND($G$3*E22,0)</f>
        <v>67397</v>
      </c>
      <c r="F23" s="11">
        <f>ROUND($G$3*F22,0)</f>
        <v>69725</v>
      </c>
      <c r="G23" s="8"/>
      <c r="H23" s="19">
        <f t="shared" si="0"/>
        <v>3.000120210884237E-2</v>
      </c>
      <c r="I23" s="19">
        <f t="shared" si="1"/>
        <v>3.0000829668962083E-2</v>
      </c>
      <c r="J23" s="19">
        <f t="shared" si="2"/>
        <v>2.9993587688361655E-2</v>
      </c>
      <c r="K23" s="19">
        <f t="shared" si="3"/>
        <v>2.9999694348503837E-2</v>
      </c>
      <c r="L23" s="19">
        <f t="shared" si="4"/>
        <v>3.0002659024433481E-2</v>
      </c>
    </row>
    <row r="24" spans="1:12" ht="12.75" customHeight="1" x14ac:dyDescent="0.4">
      <c r="B24" s="11">
        <f>ROUND($G$4*B23,0)</f>
        <v>60278</v>
      </c>
      <c r="C24" s="11">
        <f>ROUND($G$4*C23,0)</f>
        <v>62383</v>
      </c>
      <c r="D24" s="11">
        <f>ROUND($G$4*D23,0)</f>
        <v>64572</v>
      </c>
      <c r="E24" s="11">
        <f>ROUND($G$4*E23,0)</f>
        <v>67734</v>
      </c>
      <c r="F24" s="11">
        <f>ROUND($G$4*F23,0)</f>
        <v>70074</v>
      </c>
      <c r="G24" s="8"/>
      <c r="H24" s="19">
        <f t="shared" si="0"/>
        <v>5.0018340058021271E-3</v>
      </c>
      <c r="I24" s="19">
        <f t="shared" si="1"/>
        <v>4.9941198266557118E-3</v>
      </c>
      <c r="J24" s="19">
        <f t="shared" si="2"/>
        <v>4.9960311901760283E-3</v>
      </c>
      <c r="K24" s="19">
        <f t="shared" si="3"/>
        <v>5.0002225618350962E-3</v>
      </c>
      <c r="L24" s="19">
        <f t="shared" si="4"/>
        <v>5.005378271782001E-3</v>
      </c>
    </row>
    <row r="25" spans="1:12" ht="12.75" customHeight="1" x14ac:dyDescent="0.4">
      <c r="B25" s="11">
        <f>ROUND($G$5*B24,0)</f>
        <v>61484</v>
      </c>
      <c r="C25" s="11">
        <f t="shared" ref="C25:F25" si="5">ROUND($G$5*C24,0)</f>
        <v>63631</v>
      </c>
      <c r="D25" s="11">
        <f t="shared" si="5"/>
        <v>65863</v>
      </c>
      <c r="E25" s="11">
        <f t="shared" si="5"/>
        <v>69089</v>
      </c>
      <c r="F25" s="11">
        <f t="shared" si="5"/>
        <v>71475</v>
      </c>
      <c r="G25" s="8"/>
      <c r="H25" s="19">
        <f t="shared" si="0"/>
        <v>2.0007299512259862E-2</v>
      </c>
      <c r="I25" s="19">
        <f t="shared" si="1"/>
        <v>2.0005450202779603E-2</v>
      </c>
      <c r="J25" s="19">
        <f t="shared" si="2"/>
        <v>1.9993185901009725E-2</v>
      </c>
      <c r="K25" s="19">
        <f t="shared" si="3"/>
        <v>2.0004724362949183E-2</v>
      </c>
      <c r="L25" s="19">
        <f t="shared" si="4"/>
        <v>1.9993150098467336E-2</v>
      </c>
    </row>
    <row r="26" spans="1:12" ht="12.75" customHeight="1" x14ac:dyDescent="0.4">
      <c r="B26" s="11">
        <f>ROUND($G$6*B25,0)</f>
        <v>61638</v>
      </c>
      <c r="C26" s="11">
        <f t="shared" ref="C26:F26" si="6">ROUND($G$6*C25,0)</f>
        <v>63790</v>
      </c>
      <c r="D26" s="11">
        <f t="shared" si="6"/>
        <v>66028</v>
      </c>
      <c r="E26" s="11">
        <f t="shared" si="6"/>
        <v>69262</v>
      </c>
      <c r="F26" s="11">
        <f t="shared" si="6"/>
        <v>71654</v>
      </c>
      <c r="G26" s="8"/>
      <c r="H26" s="19">
        <f t="shared" si="0"/>
        <v>2.504716674256717E-3</v>
      </c>
      <c r="I26" s="19">
        <f t="shared" si="1"/>
        <v>2.498782040200531E-3</v>
      </c>
      <c r="J26" s="19">
        <f t="shared" si="2"/>
        <v>2.50520018826959E-3</v>
      </c>
      <c r="K26" s="19">
        <f t="shared" si="3"/>
        <v>2.5040165583522702E-3</v>
      </c>
      <c r="L26" s="19">
        <f t="shared" si="4"/>
        <v>2.5043721580972366E-3</v>
      </c>
    </row>
    <row r="27" spans="1:12" ht="12.75" customHeight="1" x14ac:dyDescent="0.4">
      <c r="B27" s="11">
        <f>ROUND($G$7*B26,0)</f>
        <v>62871</v>
      </c>
      <c r="C27" s="11">
        <f t="shared" ref="C27:F27" si="7">ROUND($G$7*C26,0)</f>
        <v>65066</v>
      </c>
      <c r="D27" s="11">
        <f t="shared" si="7"/>
        <v>67349</v>
      </c>
      <c r="E27" s="11">
        <f t="shared" si="7"/>
        <v>70647</v>
      </c>
      <c r="F27" s="11">
        <f>ROUND($G$7*F26,0)</f>
        <v>73087</v>
      </c>
      <c r="G27" s="8"/>
      <c r="H27" s="19">
        <f t="shared" ref="H27" si="8">(B27-B26)/B26</f>
        <v>2.0003893701937118E-2</v>
      </c>
      <c r="I27" s="19">
        <f t="shared" ref="I27" si="9">(C27-C26)/C26</f>
        <v>2.0003135287662642E-2</v>
      </c>
      <c r="J27" s="19">
        <f t="shared" ref="J27" si="10">(D27-D26)/D26</f>
        <v>2.0006663839583206E-2</v>
      </c>
      <c r="K27" s="19">
        <f t="shared" ref="K27" si="11">(E27-E26)/E26</f>
        <v>1.9996534896480032E-2</v>
      </c>
      <c r="L27" s="19">
        <f t="shared" ref="L27" si="12">(F27-F26)/F26</f>
        <v>1.999888352359952E-2</v>
      </c>
    </row>
    <row r="28" spans="1:12" ht="13.15" x14ac:dyDescent="0.4">
      <c r="B28" s="7"/>
      <c r="C28" s="7"/>
      <c r="D28" s="7"/>
      <c r="E28" s="7"/>
      <c r="F28" s="7"/>
      <c r="G28" s="8"/>
    </row>
    <row r="29" spans="1:12" ht="13.15" x14ac:dyDescent="0.4">
      <c r="A29" s="3" t="s">
        <v>25</v>
      </c>
      <c r="B29" s="7"/>
      <c r="C29" s="7"/>
      <c r="D29" s="7"/>
      <c r="E29" s="7"/>
      <c r="F29" s="7"/>
      <c r="G29" s="8"/>
    </row>
    <row r="30" spans="1:12" ht="13.15" x14ac:dyDescent="0.4">
      <c r="B30" s="10" t="s">
        <v>18</v>
      </c>
      <c r="C30" s="10" t="s">
        <v>19</v>
      </c>
      <c r="D30" s="10" t="s">
        <v>20</v>
      </c>
      <c r="E30" s="10" t="s">
        <v>21</v>
      </c>
      <c r="F30" s="10" t="s">
        <v>22</v>
      </c>
      <c r="G30" s="8"/>
    </row>
    <row r="31" spans="1:12" ht="12.75" customHeight="1" x14ac:dyDescent="0.4">
      <c r="A31" s="1" t="s">
        <v>23</v>
      </c>
      <c r="B31" s="11">
        <v>62168</v>
      </c>
      <c r="C31" s="11">
        <v>63675</v>
      </c>
      <c r="D31" s="11">
        <v>65905</v>
      </c>
      <c r="E31" s="11">
        <v>68898</v>
      </c>
      <c r="F31" s="11">
        <v>71275</v>
      </c>
      <c r="G31" s="8"/>
      <c r="H31" s="20"/>
    </row>
    <row r="32" spans="1:12" ht="12.75" customHeight="1" x14ac:dyDescent="0.4">
      <c r="A32" s="13" t="s">
        <v>24</v>
      </c>
      <c r="B32" s="11">
        <f>ROUND($G$1*B31,0)</f>
        <v>64344</v>
      </c>
      <c r="C32" s="11">
        <f>ROUND($G$1*C31,0)</f>
        <v>65904</v>
      </c>
      <c r="D32" s="11">
        <f>ROUND($G$1*D31,0)</f>
        <v>68212</v>
      </c>
      <c r="E32" s="11">
        <f>ROUND($G$1*E31,0)</f>
        <v>71309</v>
      </c>
      <c r="F32" s="11">
        <f>ROUND($G$1*F31,0)</f>
        <v>73770</v>
      </c>
      <c r="G32" s="8"/>
      <c r="H32" s="19">
        <f>(B32-B31)/B31</f>
        <v>3.5001930253506626E-2</v>
      </c>
      <c r="I32" s="19">
        <f>(C32-C31)/C31</f>
        <v>3.5005889281507656E-2</v>
      </c>
      <c r="J32" s="19">
        <f>(D32-D31)/D31</f>
        <v>3.5004931340565967E-2</v>
      </c>
      <c r="K32" s="19">
        <f>(E32-E31)/E31</f>
        <v>3.4993758889953264E-2</v>
      </c>
      <c r="L32" s="19">
        <f>(F32-F31)/F31</f>
        <v>3.5005261311820413E-2</v>
      </c>
    </row>
    <row r="33" spans="1:12" ht="12.75" customHeight="1" x14ac:dyDescent="0.4">
      <c r="B33" s="11">
        <f>ROUND($G$2*B32,0)</f>
        <v>65148</v>
      </c>
      <c r="C33" s="11">
        <f>ROUND($G$2*C32,0)</f>
        <v>66728</v>
      </c>
      <c r="D33" s="11">
        <f>ROUND($G$2*D32,0)</f>
        <v>69065</v>
      </c>
      <c r="E33" s="11">
        <f>ROUND($G$2*E32,0)</f>
        <v>72200</v>
      </c>
      <c r="F33" s="11">
        <f>ROUND($G$2*F32,0)</f>
        <v>74692</v>
      </c>
      <c r="G33" s="8"/>
      <c r="H33" s="19">
        <f t="shared" ref="H33:H38" si="13">(B33-B32)/B32</f>
        <v>1.2495337560611712E-2</v>
      </c>
      <c r="I33" s="19">
        <f t="shared" ref="I33:I38" si="14">(C33-C32)/C32</f>
        <v>1.2503034717164361E-2</v>
      </c>
      <c r="J33" s="19">
        <f t="shared" ref="J33:J38" si="15">(D33-D32)/D32</f>
        <v>1.2505131061983229E-2</v>
      </c>
      <c r="K33" s="19">
        <f t="shared" ref="K33:K38" si="16">(E33-E32)/E32</f>
        <v>1.2494916490204603E-2</v>
      </c>
      <c r="L33" s="19">
        <f t="shared" ref="L33:L38" si="17">(F33-F32)/F32</f>
        <v>1.2498305544259184E-2</v>
      </c>
    </row>
    <row r="34" spans="1:12" ht="12.75" customHeight="1" x14ac:dyDescent="0.4">
      <c r="B34" s="11">
        <f>ROUND($G$3*B33,0)</f>
        <v>67102</v>
      </c>
      <c r="C34" s="11">
        <f>ROUND($G$3*C33,0)</f>
        <v>68730</v>
      </c>
      <c r="D34" s="11">
        <f>ROUND($G$3*D33,0)</f>
        <v>71137</v>
      </c>
      <c r="E34" s="11">
        <f>ROUND($G$3*E33,0)</f>
        <v>74366</v>
      </c>
      <c r="F34" s="11">
        <f>ROUND($G$3*F33,0)</f>
        <v>76933</v>
      </c>
      <c r="G34" s="8"/>
      <c r="H34" s="19">
        <f t="shared" si="13"/>
        <v>2.999324614723399E-2</v>
      </c>
      <c r="I34" s="19">
        <f t="shared" si="14"/>
        <v>3.0002397794029492E-2</v>
      </c>
      <c r="J34" s="19">
        <f t="shared" si="15"/>
        <v>3.0000723955693913E-2</v>
      </c>
      <c r="K34" s="19">
        <f t="shared" si="16"/>
        <v>0.03</v>
      </c>
      <c r="L34" s="19">
        <f t="shared" si="17"/>
        <v>3.0003213195522946E-2</v>
      </c>
    </row>
    <row r="35" spans="1:12" ht="12.75" customHeight="1" x14ac:dyDescent="0.4">
      <c r="B35" s="11">
        <f>ROUND($G$4*B34,0)</f>
        <v>67438</v>
      </c>
      <c r="C35" s="11">
        <f>ROUND($G$4*C34,0)</f>
        <v>69074</v>
      </c>
      <c r="D35" s="11">
        <f>ROUND($G$4*D34,0)</f>
        <v>71493</v>
      </c>
      <c r="E35" s="11">
        <f>ROUND($G$4*E34,0)</f>
        <v>74738</v>
      </c>
      <c r="F35" s="11">
        <f>ROUND($G$4*F34,0)</f>
        <v>77318</v>
      </c>
      <c r="G35" s="8"/>
      <c r="H35" s="19">
        <f t="shared" si="13"/>
        <v>5.0073023158773208E-3</v>
      </c>
      <c r="I35" s="19">
        <f t="shared" si="14"/>
        <v>5.0050923905136041E-3</v>
      </c>
      <c r="J35" s="19">
        <f t="shared" si="15"/>
        <v>5.0044280754037987E-3</v>
      </c>
      <c r="K35" s="19">
        <f t="shared" si="16"/>
        <v>5.0022859909098242E-3</v>
      </c>
      <c r="L35" s="19">
        <f t="shared" si="17"/>
        <v>5.004354438277462E-3</v>
      </c>
    </row>
    <row r="36" spans="1:12" ht="12.75" customHeight="1" x14ac:dyDescent="0.4">
      <c r="B36" s="11">
        <f>ROUND($G$5*B35,0)</f>
        <v>68787</v>
      </c>
      <c r="C36" s="11">
        <f t="shared" ref="C36:F36" si="18">ROUND($G$5*C35,0)</f>
        <v>70455</v>
      </c>
      <c r="D36" s="11">
        <f t="shared" si="18"/>
        <v>72923</v>
      </c>
      <c r="E36" s="11">
        <f t="shared" si="18"/>
        <v>76233</v>
      </c>
      <c r="F36" s="11">
        <f t="shared" si="18"/>
        <v>78864</v>
      </c>
      <c r="G36" s="8"/>
      <c r="H36" s="19">
        <f t="shared" si="13"/>
        <v>2.0003558824401673E-2</v>
      </c>
      <c r="I36" s="19">
        <f t="shared" si="14"/>
        <v>1.9993050930885718E-2</v>
      </c>
      <c r="J36" s="19">
        <f t="shared" si="15"/>
        <v>2.0001958233673227E-2</v>
      </c>
      <c r="K36" s="19">
        <f t="shared" si="16"/>
        <v>2.000321121785437E-2</v>
      </c>
      <c r="L36" s="19">
        <f t="shared" si="17"/>
        <v>1.9995343904394836E-2</v>
      </c>
    </row>
    <row r="37" spans="1:12" ht="12.75" customHeight="1" x14ac:dyDescent="0.4">
      <c r="B37" s="11">
        <f>ROUND($G$6*B36,0)</f>
        <v>68959</v>
      </c>
      <c r="C37" s="11">
        <f t="shared" ref="C37:F37" si="19">ROUND($G$6*C36,0)</f>
        <v>70631</v>
      </c>
      <c r="D37" s="11">
        <f t="shared" si="19"/>
        <v>73105</v>
      </c>
      <c r="E37" s="11">
        <f t="shared" si="19"/>
        <v>76424</v>
      </c>
      <c r="F37" s="11">
        <f t="shared" si="19"/>
        <v>79061</v>
      </c>
      <c r="G37" s="8"/>
      <c r="H37" s="19">
        <f t="shared" si="13"/>
        <v>2.500472472996351E-3</v>
      </c>
      <c r="I37" s="19">
        <f t="shared" si="14"/>
        <v>2.4980483996877439E-3</v>
      </c>
      <c r="J37" s="19">
        <f t="shared" si="15"/>
        <v>2.4957832234000247E-3</v>
      </c>
      <c r="K37" s="19">
        <f t="shared" si="16"/>
        <v>2.5054766308554039E-3</v>
      </c>
      <c r="L37" s="19">
        <f t="shared" si="17"/>
        <v>2.4979711909109354E-3</v>
      </c>
    </row>
    <row r="38" spans="1:12" ht="12.75" customHeight="1" x14ac:dyDescent="0.4">
      <c r="B38" s="11">
        <f>ROUND($G$7*B37,0)</f>
        <v>70338</v>
      </c>
      <c r="C38" s="11">
        <f t="shared" ref="C38" si="20">ROUND($G$7*C37,0)</f>
        <v>72044</v>
      </c>
      <c r="D38" s="11">
        <f t="shared" ref="D38" si="21">ROUND($G$7*D37,0)</f>
        <v>74567</v>
      </c>
      <c r="E38" s="11">
        <f t="shared" ref="E38" si="22">ROUND($G$7*E37,0)</f>
        <v>77952</v>
      </c>
      <c r="F38" s="11">
        <f t="shared" ref="F38" si="23">ROUND($G$7*F37,0)</f>
        <v>80642</v>
      </c>
      <c r="G38" s="8"/>
      <c r="H38" s="19">
        <f t="shared" si="13"/>
        <v>1.999738975333169E-2</v>
      </c>
      <c r="I38" s="19">
        <f t="shared" si="14"/>
        <v>2.0005380073905225E-2</v>
      </c>
      <c r="J38" s="19">
        <f t="shared" si="15"/>
        <v>1.9998632104507214E-2</v>
      </c>
      <c r="K38" s="19">
        <f t="shared" si="16"/>
        <v>1.9993719250497227E-2</v>
      </c>
      <c r="L38" s="19">
        <f t="shared" si="17"/>
        <v>1.9997217338510769E-2</v>
      </c>
    </row>
    <row r="39" spans="1:12" ht="12.75" customHeight="1" x14ac:dyDescent="0.4">
      <c r="B39" s="7"/>
      <c r="C39" s="7"/>
      <c r="D39" s="7"/>
      <c r="E39" s="7"/>
      <c r="F39" s="7"/>
      <c r="G39" s="8"/>
      <c r="H39" s="21"/>
      <c r="I39" s="21"/>
      <c r="J39" s="21"/>
      <c r="K39" s="21"/>
      <c r="L39" s="21"/>
    </row>
    <row r="40" spans="1:12" ht="13.15" x14ac:dyDescent="0.4">
      <c r="A40" s="2" t="s">
        <v>26</v>
      </c>
      <c r="B40" s="6"/>
      <c r="C40" s="6"/>
      <c r="D40" s="6"/>
      <c r="E40" s="6"/>
      <c r="F40" s="6"/>
      <c r="G40" s="8"/>
      <c r="H40" s="21"/>
      <c r="I40" s="21"/>
      <c r="J40" s="21"/>
      <c r="K40" s="21"/>
      <c r="L40" s="21"/>
    </row>
    <row r="41" spans="1:12" ht="13.15" x14ac:dyDescent="0.4">
      <c r="B41" s="10" t="s">
        <v>18</v>
      </c>
      <c r="C41" s="10" t="s">
        <v>19</v>
      </c>
      <c r="D41" s="10" t="s">
        <v>20</v>
      </c>
      <c r="E41" s="10" t="s">
        <v>21</v>
      </c>
      <c r="F41" s="10" t="s">
        <v>22</v>
      </c>
      <c r="G41" s="8"/>
      <c r="H41" s="21"/>
      <c r="I41" s="21"/>
      <c r="J41" s="21"/>
      <c r="K41" s="21"/>
      <c r="L41" s="21"/>
    </row>
    <row r="42" spans="1:12" ht="13.15" x14ac:dyDescent="0.4">
      <c r="A42" s="1" t="s">
        <v>23</v>
      </c>
      <c r="B42" s="12">
        <v>68666</v>
      </c>
      <c r="C42" s="12">
        <v>70623</v>
      </c>
      <c r="D42" s="12">
        <v>72581</v>
      </c>
      <c r="E42" s="12">
        <v>75105</v>
      </c>
      <c r="F42" s="12">
        <v>77696</v>
      </c>
      <c r="G42" s="8"/>
      <c r="H42" s="22"/>
      <c r="I42" s="21"/>
      <c r="J42" s="21"/>
      <c r="K42" s="21"/>
      <c r="L42" s="21"/>
    </row>
    <row r="43" spans="1:12" ht="12.75" customHeight="1" x14ac:dyDescent="0.4">
      <c r="A43" s="13" t="s">
        <v>24</v>
      </c>
      <c r="B43" s="11">
        <f>ROUND($G$1*B42,0)</f>
        <v>71069</v>
      </c>
      <c r="C43" s="11">
        <f>ROUND($G$1*C42,0)</f>
        <v>73095</v>
      </c>
      <c r="D43" s="11">
        <f>ROUND($G$1*D42,0)</f>
        <v>75121</v>
      </c>
      <c r="E43" s="11">
        <f>ROUND($G$1*E42,0)</f>
        <v>77734</v>
      </c>
      <c r="F43" s="11">
        <f>ROUND($G$1*F42,0)</f>
        <v>80415</v>
      </c>
      <c r="G43" s="8"/>
      <c r="H43" s="19">
        <f>(B43-B42)/B42</f>
        <v>3.4995485393062069E-2</v>
      </c>
      <c r="I43" s="19">
        <f>(C43-C42)/C42</f>
        <v>3.5002761140138484E-2</v>
      </c>
      <c r="J43" s="19">
        <f>(D43-D42)/D42</f>
        <v>3.4995384467009269E-2</v>
      </c>
      <c r="K43" s="19">
        <f>(E43-E42)/E42</f>
        <v>3.5004327275148128E-2</v>
      </c>
      <c r="L43" s="19">
        <f>(F43-F42)/F42</f>
        <v>3.4995366556836903E-2</v>
      </c>
    </row>
    <row r="44" spans="1:12" ht="12.75" customHeight="1" x14ac:dyDescent="0.4">
      <c r="B44" s="11">
        <f>ROUND($G$2*B43,0)</f>
        <v>71957</v>
      </c>
      <c r="C44" s="11">
        <f>ROUND($G$2*C43,0)</f>
        <v>74009</v>
      </c>
      <c r="D44" s="11">
        <f>ROUND($G$2*D43,0)</f>
        <v>76060</v>
      </c>
      <c r="E44" s="11">
        <f>ROUND($G$2*E43,0)</f>
        <v>78706</v>
      </c>
      <c r="F44" s="11">
        <f>ROUND($G$2*F43,0)</f>
        <v>81420</v>
      </c>
      <c r="G44" s="8"/>
      <c r="H44" s="19">
        <f t="shared" ref="H44:H49" si="24">(B44-B43)/B43</f>
        <v>1.2494899323192954E-2</v>
      </c>
      <c r="I44" s="19">
        <f t="shared" ref="I44:I49" si="25">(C44-C43)/C43</f>
        <v>1.2504275258225598E-2</v>
      </c>
      <c r="J44" s="19">
        <f t="shared" ref="J44:J49" si="26">(D44-D43)/D43</f>
        <v>1.2499833601789113E-2</v>
      </c>
      <c r="K44" s="19">
        <f t="shared" ref="K44:K49" si="27">(E44-E43)/E43</f>
        <v>1.2504180924691898E-2</v>
      </c>
      <c r="L44" s="19">
        <f t="shared" ref="L44:L49" si="28">(F44-F43)/F43</f>
        <v>1.2497668345457937E-2</v>
      </c>
    </row>
    <row r="45" spans="1:12" ht="12.75" customHeight="1" x14ac:dyDescent="0.4">
      <c r="B45" s="11">
        <f>ROUND($G$3*B44,0)</f>
        <v>74116</v>
      </c>
      <c r="C45" s="11">
        <f>ROUND($G$3*C44,0)</f>
        <v>76229</v>
      </c>
      <c r="D45" s="11">
        <f>ROUND($G$3*D44,0)</f>
        <v>78342</v>
      </c>
      <c r="E45" s="11">
        <f>ROUND($G$3*E44,0)</f>
        <v>81067</v>
      </c>
      <c r="F45" s="11">
        <f>ROUND($G$3*F44,0)</f>
        <v>83863</v>
      </c>
      <c r="G45" s="8"/>
      <c r="H45" s="19">
        <f t="shared" si="24"/>
        <v>3.0004030184693636E-2</v>
      </c>
      <c r="I45" s="19">
        <f t="shared" si="25"/>
        <v>2.9996351795051952E-2</v>
      </c>
      <c r="J45" s="19">
        <f t="shared" si="26"/>
        <v>3.0002629503023927E-2</v>
      </c>
      <c r="K45" s="19">
        <f t="shared" si="27"/>
        <v>2.999771300790283E-2</v>
      </c>
      <c r="L45" s="19">
        <f t="shared" si="28"/>
        <v>3.000491279783837E-2</v>
      </c>
    </row>
    <row r="46" spans="1:12" ht="12.75" customHeight="1" x14ac:dyDescent="0.4">
      <c r="B46" s="11">
        <f>ROUND($G$4*B45,0)</f>
        <v>74487</v>
      </c>
      <c r="C46" s="11">
        <f>ROUND($G$4*C45,0)</f>
        <v>76610</v>
      </c>
      <c r="D46" s="11">
        <f>ROUND($G$4*D45,0)</f>
        <v>78734</v>
      </c>
      <c r="E46" s="11">
        <f>ROUND($G$4*E45,0)</f>
        <v>81472</v>
      </c>
      <c r="F46" s="11">
        <f>ROUND($G$4*F45,0)</f>
        <v>84282</v>
      </c>
      <c r="G46" s="8"/>
      <c r="H46" s="19">
        <f t="shared" si="24"/>
        <v>5.005666792595391E-3</v>
      </c>
      <c r="I46" s="19">
        <f t="shared" si="25"/>
        <v>4.998097836781277E-3</v>
      </c>
      <c r="J46" s="19">
        <f t="shared" si="26"/>
        <v>5.0037017181077835E-3</v>
      </c>
      <c r="K46" s="19">
        <f t="shared" si="27"/>
        <v>4.9958676156759228E-3</v>
      </c>
      <c r="L46" s="19">
        <f t="shared" si="28"/>
        <v>4.9962438739372551E-3</v>
      </c>
    </row>
    <row r="47" spans="1:12" ht="12.75" customHeight="1" x14ac:dyDescent="0.4">
      <c r="B47" s="11">
        <f>ROUND($G$5*B46,0)</f>
        <v>75977</v>
      </c>
      <c r="C47" s="11">
        <f t="shared" ref="C47:F47" si="29">ROUND($G$5*C46,0)</f>
        <v>78142</v>
      </c>
      <c r="D47" s="11">
        <f t="shared" si="29"/>
        <v>80309</v>
      </c>
      <c r="E47" s="11">
        <f t="shared" si="29"/>
        <v>83101</v>
      </c>
      <c r="F47" s="11">
        <f t="shared" si="29"/>
        <v>85968</v>
      </c>
      <c r="G47" s="8"/>
      <c r="H47" s="19">
        <f t="shared" si="24"/>
        <v>2.0003490541973767E-2</v>
      </c>
      <c r="I47" s="19">
        <f t="shared" si="25"/>
        <v>1.9997389374755255E-2</v>
      </c>
      <c r="J47" s="19">
        <f t="shared" si="26"/>
        <v>2.0004064317829653E-2</v>
      </c>
      <c r="K47" s="19">
        <f t="shared" si="27"/>
        <v>1.9994599371563237E-2</v>
      </c>
      <c r="L47" s="19">
        <f t="shared" si="28"/>
        <v>2.000427137467075E-2</v>
      </c>
    </row>
    <row r="48" spans="1:12" ht="12.75" customHeight="1" x14ac:dyDescent="0.4">
      <c r="B48" s="11">
        <f>ROUND($G$6*B47,0)</f>
        <v>76167</v>
      </c>
      <c r="C48" s="11">
        <f t="shared" ref="C48:F48" si="30">ROUND($G$6*C47,0)</f>
        <v>78337</v>
      </c>
      <c r="D48" s="11">
        <f t="shared" si="30"/>
        <v>80510</v>
      </c>
      <c r="E48" s="11">
        <f t="shared" si="30"/>
        <v>83309</v>
      </c>
      <c r="F48" s="11">
        <f t="shared" si="30"/>
        <v>86183</v>
      </c>
      <c r="G48" s="8"/>
      <c r="H48" s="19">
        <f t="shared" si="24"/>
        <v>2.5007568079813626E-3</v>
      </c>
      <c r="I48" s="19">
        <f t="shared" si="25"/>
        <v>2.4954569885592896E-3</v>
      </c>
      <c r="J48" s="19">
        <f t="shared" si="26"/>
        <v>2.5028328082780261E-3</v>
      </c>
      <c r="K48" s="19">
        <f t="shared" si="27"/>
        <v>2.5029783035101865E-3</v>
      </c>
      <c r="L48" s="19">
        <f t="shared" si="28"/>
        <v>2.5009305788200259E-3</v>
      </c>
    </row>
    <row r="49" spans="1:12" ht="12.75" customHeight="1" x14ac:dyDescent="0.4">
      <c r="B49" s="11">
        <f>ROUND($G$7*B48,0)</f>
        <v>77690</v>
      </c>
      <c r="C49" s="11">
        <f t="shared" ref="C49" si="31">ROUND($G$7*C48,0)</f>
        <v>79904</v>
      </c>
      <c r="D49" s="11">
        <f t="shared" ref="D49" si="32">ROUND($G$7*D48,0)</f>
        <v>82120</v>
      </c>
      <c r="E49" s="11">
        <f t="shared" ref="E49" si="33">ROUND($G$7*E48,0)</f>
        <v>84975</v>
      </c>
      <c r="F49" s="11">
        <f t="shared" ref="F49" si="34">ROUND($G$7*F48,0)</f>
        <v>87907</v>
      </c>
      <c r="G49" s="8"/>
      <c r="H49" s="19">
        <f t="shared" si="24"/>
        <v>1.9995536124568381E-2</v>
      </c>
      <c r="I49" s="19">
        <f t="shared" si="25"/>
        <v>2.0003318993579024E-2</v>
      </c>
      <c r="J49" s="19">
        <f t="shared" si="26"/>
        <v>1.9997515836542044E-2</v>
      </c>
      <c r="K49" s="19">
        <f t="shared" si="27"/>
        <v>1.9997839369095775E-2</v>
      </c>
      <c r="L49" s="19">
        <f t="shared" si="28"/>
        <v>2.0003945093579941E-2</v>
      </c>
    </row>
    <row r="50" spans="1:12" ht="13.15" x14ac:dyDescent="0.4">
      <c r="B50" s="7"/>
      <c r="C50" s="7"/>
      <c r="D50" s="7"/>
      <c r="E50" s="7"/>
      <c r="F50" s="7"/>
      <c r="G50" s="8"/>
      <c r="H50" s="21"/>
      <c r="I50" s="21"/>
      <c r="J50" s="21"/>
      <c r="K50" s="21"/>
      <c r="L50" s="21"/>
    </row>
    <row r="51" spans="1:12" ht="13.15" x14ac:dyDescent="0.4">
      <c r="A51" s="3" t="s">
        <v>27</v>
      </c>
      <c r="B51" s="7"/>
      <c r="C51" s="7"/>
      <c r="D51" s="7"/>
      <c r="E51" s="7"/>
      <c r="F51" s="7"/>
      <c r="G51" s="8"/>
      <c r="H51" s="21"/>
      <c r="I51" s="21"/>
      <c r="J51" s="21"/>
      <c r="K51" s="21"/>
      <c r="L51" s="21"/>
    </row>
    <row r="52" spans="1:12" ht="13.15" x14ac:dyDescent="0.4">
      <c r="B52" s="10" t="s">
        <v>18</v>
      </c>
      <c r="C52" s="10" t="s">
        <v>19</v>
      </c>
      <c r="D52" s="10" t="s">
        <v>20</v>
      </c>
      <c r="E52" s="10" t="s">
        <v>21</v>
      </c>
      <c r="F52" s="10" t="s">
        <v>22</v>
      </c>
      <c r="G52" s="8"/>
      <c r="H52" s="21"/>
      <c r="I52" s="21"/>
      <c r="J52" s="21"/>
      <c r="K52" s="21"/>
      <c r="L52" s="21"/>
    </row>
    <row r="53" spans="1:12" ht="13.15" x14ac:dyDescent="0.4">
      <c r="A53" s="1" t="s">
        <v>23</v>
      </c>
      <c r="B53" s="11">
        <v>74122</v>
      </c>
      <c r="C53" s="11">
        <v>76658</v>
      </c>
      <c r="D53" s="11">
        <v>79309</v>
      </c>
      <c r="E53" s="11">
        <v>82916</v>
      </c>
      <c r="F53" s="11">
        <v>85778</v>
      </c>
      <c r="G53" s="8"/>
      <c r="H53" s="22"/>
      <c r="I53" s="21"/>
      <c r="J53" s="21"/>
      <c r="K53" s="21"/>
      <c r="L53" s="21"/>
    </row>
    <row r="54" spans="1:12" ht="12.75" customHeight="1" x14ac:dyDescent="0.4">
      <c r="A54" s="13" t="s">
        <v>24</v>
      </c>
      <c r="B54" s="11">
        <f>ROUND($G$1*B53,0)</f>
        <v>76716</v>
      </c>
      <c r="C54" s="11">
        <f>ROUND($G$1*C53,0)</f>
        <v>79341</v>
      </c>
      <c r="D54" s="11">
        <f>ROUND($G$1*D53,0)</f>
        <v>82085</v>
      </c>
      <c r="E54" s="11">
        <f>ROUND($G$1*E53,0)</f>
        <v>85818</v>
      </c>
      <c r="F54" s="11">
        <f>ROUND($G$1*F53,0)</f>
        <v>88780</v>
      </c>
      <c r="G54" s="8"/>
      <c r="H54" s="19">
        <f>(B54-B53)/B53</f>
        <v>3.4996357356790159E-2</v>
      </c>
      <c r="I54" s="19">
        <f>(C54-C53)/C53</f>
        <v>3.4999608651412766E-2</v>
      </c>
      <c r="J54" s="19">
        <f>(D54-D53)/D53</f>
        <v>3.500233264824925E-2</v>
      </c>
      <c r="K54" s="19">
        <f>(E54-E53)/E53</f>
        <v>3.4999276376091466E-2</v>
      </c>
      <c r="L54" s="19">
        <f>(F54-F53)/F53</f>
        <v>3.4997318659796217E-2</v>
      </c>
    </row>
    <row r="55" spans="1:12" ht="12.75" customHeight="1" x14ac:dyDescent="0.4">
      <c r="B55" s="11">
        <f>ROUND($G$2*B54,0)</f>
        <v>77675</v>
      </c>
      <c r="C55" s="11">
        <f>ROUND($G$2*C54,0)</f>
        <v>80333</v>
      </c>
      <c r="D55" s="11">
        <f>ROUND($G$2*D54,0)</f>
        <v>83111</v>
      </c>
      <c r="E55" s="11">
        <f>ROUND($G$2*E54,0)</f>
        <v>86891</v>
      </c>
      <c r="F55" s="11">
        <f>ROUND($G$2*F54,0)</f>
        <v>89890</v>
      </c>
      <c r="G55" s="8"/>
      <c r="H55" s="19">
        <f t="shared" ref="H55:H60" si="35">(B55-B54)/B54</f>
        <v>1.2500651754523176E-2</v>
      </c>
      <c r="I55" s="19">
        <f t="shared" ref="I55:I60" si="36">(C55-C54)/C54</f>
        <v>1.2502993408200047E-2</v>
      </c>
      <c r="J55" s="19">
        <f t="shared" ref="J55:J60" si="37">(D55-D54)/D54</f>
        <v>1.2499238594140221E-2</v>
      </c>
      <c r="K55" s="19">
        <f t="shared" ref="K55:K60" si="38">(E55-E54)/E54</f>
        <v>1.2503204455941644E-2</v>
      </c>
      <c r="L55" s="19">
        <f t="shared" ref="L55:L60" si="39">(F55-F54)/F54</f>
        <v>1.2502815949538185E-2</v>
      </c>
    </row>
    <row r="56" spans="1:12" ht="12.75" customHeight="1" x14ac:dyDescent="0.4">
      <c r="B56" s="11">
        <f>ROUND($G$3*B55,0)</f>
        <v>80005</v>
      </c>
      <c r="C56" s="11">
        <f>ROUND($G$3*C55,0)</f>
        <v>82743</v>
      </c>
      <c r="D56" s="11">
        <f>ROUND($G$3*D55,0)</f>
        <v>85604</v>
      </c>
      <c r="E56" s="11">
        <f>ROUND($G$3*E55,0)</f>
        <v>89498</v>
      </c>
      <c r="F56" s="11">
        <f>ROUND($G$3*F55,0)</f>
        <v>92587</v>
      </c>
      <c r="G56" s="8"/>
      <c r="H56" s="19">
        <f t="shared" si="35"/>
        <v>2.9996781461216607E-2</v>
      </c>
      <c r="I56" s="19">
        <f t="shared" si="36"/>
        <v>3.0000124481844324E-2</v>
      </c>
      <c r="J56" s="19">
        <f t="shared" si="37"/>
        <v>2.9996029406456425E-2</v>
      </c>
      <c r="K56" s="19">
        <f t="shared" si="38"/>
        <v>3.000310734138173E-2</v>
      </c>
      <c r="L56" s="19">
        <f t="shared" si="39"/>
        <v>3.0003337412392923E-2</v>
      </c>
    </row>
    <row r="57" spans="1:12" ht="12.75" customHeight="1" x14ac:dyDescent="0.4">
      <c r="B57" s="11">
        <f>ROUND($G$4*B56,0)</f>
        <v>80405</v>
      </c>
      <c r="C57" s="11">
        <f>ROUND($G$4*C56,0)</f>
        <v>83157</v>
      </c>
      <c r="D57" s="11">
        <f>ROUND($G$4*D56,0)</f>
        <v>86032</v>
      </c>
      <c r="E57" s="11">
        <f>ROUND($G$4*E56,0)</f>
        <v>89945</v>
      </c>
      <c r="F57" s="11">
        <f>ROUND($G$4*F56,0)</f>
        <v>93050</v>
      </c>
      <c r="G57" s="8"/>
      <c r="H57" s="19">
        <f t="shared" si="35"/>
        <v>4.9996875195300293E-3</v>
      </c>
      <c r="I57" s="19">
        <f t="shared" si="36"/>
        <v>5.0034444001305243E-3</v>
      </c>
      <c r="J57" s="19">
        <f t="shared" si="37"/>
        <v>4.9997663660576609E-3</v>
      </c>
      <c r="K57" s="19">
        <f t="shared" si="38"/>
        <v>4.9945250173188231E-3</v>
      </c>
      <c r="L57" s="19">
        <f t="shared" si="39"/>
        <v>5.0007020424033613E-3</v>
      </c>
    </row>
    <row r="58" spans="1:12" ht="12.75" customHeight="1" x14ac:dyDescent="0.4">
      <c r="B58" s="11">
        <f>ROUND($G$5*B57,0)</f>
        <v>82013</v>
      </c>
      <c r="C58" s="11">
        <f t="shared" ref="C58:E58" si="40">ROUND($G$5*C57,0)</f>
        <v>84820</v>
      </c>
      <c r="D58" s="11">
        <f t="shared" si="40"/>
        <v>87753</v>
      </c>
      <c r="E58" s="11">
        <f t="shared" si="40"/>
        <v>91744</v>
      </c>
      <c r="F58" s="11">
        <f>ROUND($G$5*F57,0)</f>
        <v>94911</v>
      </c>
      <c r="G58" s="8"/>
      <c r="H58" s="19">
        <f t="shared" si="35"/>
        <v>1.9998756296250232E-2</v>
      </c>
      <c r="I58" s="19">
        <f t="shared" si="36"/>
        <v>1.9998316437581924E-2</v>
      </c>
      <c r="J58" s="19">
        <f t="shared" si="37"/>
        <v>2.0004184489492281E-2</v>
      </c>
      <c r="K58" s="19">
        <f t="shared" si="38"/>
        <v>2.0001111790538661E-2</v>
      </c>
      <c r="L58" s="19">
        <f t="shared" si="39"/>
        <v>0.02</v>
      </c>
    </row>
    <row r="59" spans="1:12" ht="12.75" customHeight="1" x14ac:dyDescent="0.4">
      <c r="B59" s="11">
        <f>ROUND($G$6*B58,0)</f>
        <v>82218</v>
      </c>
      <c r="C59" s="11">
        <f t="shared" ref="C59:F59" si="41">ROUND($G$6*C58,0)</f>
        <v>85032</v>
      </c>
      <c r="D59" s="11">
        <f t="shared" si="41"/>
        <v>87972</v>
      </c>
      <c r="E59" s="11">
        <f t="shared" si="41"/>
        <v>91973</v>
      </c>
      <c r="F59" s="11">
        <f t="shared" si="41"/>
        <v>95148</v>
      </c>
      <c r="G59" s="8"/>
      <c r="H59" s="19">
        <f t="shared" si="35"/>
        <v>2.4996037213612476E-3</v>
      </c>
      <c r="I59" s="19">
        <f t="shared" si="36"/>
        <v>2.4994105163876445E-3</v>
      </c>
      <c r="J59" s="19">
        <f t="shared" si="37"/>
        <v>2.4956411746606955E-3</v>
      </c>
      <c r="K59" s="19">
        <f t="shared" si="38"/>
        <v>2.4960760376700384E-3</v>
      </c>
      <c r="L59" s="19">
        <f t="shared" si="39"/>
        <v>2.4970762082371905E-3</v>
      </c>
    </row>
    <row r="60" spans="1:12" ht="12.75" customHeight="1" x14ac:dyDescent="0.4">
      <c r="B60" s="11">
        <f>ROUND($G$7*B59,0)</f>
        <v>83862</v>
      </c>
      <c r="C60" s="11">
        <f t="shared" ref="C60" si="42">ROUND($G$7*C59,0)</f>
        <v>86733</v>
      </c>
      <c r="D60" s="11">
        <f t="shared" ref="D60" si="43">ROUND($G$7*D59,0)</f>
        <v>89731</v>
      </c>
      <c r="E60" s="11">
        <f t="shared" ref="E60" si="44">ROUND($G$7*E59,0)</f>
        <v>93812</v>
      </c>
      <c r="F60" s="11">
        <f t="shared" ref="F60" si="45">ROUND($G$7*F59,0)</f>
        <v>97051</v>
      </c>
      <c r="G60" s="8"/>
      <c r="H60" s="19">
        <f t="shared" si="35"/>
        <v>1.9995621396774427E-2</v>
      </c>
      <c r="I60" s="19">
        <f t="shared" si="36"/>
        <v>2.0004233700254021E-2</v>
      </c>
      <c r="J60" s="19">
        <f t="shared" si="37"/>
        <v>1.9994998408584548E-2</v>
      </c>
      <c r="K60" s="19">
        <f t="shared" si="38"/>
        <v>1.9994998532177923E-2</v>
      </c>
      <c r="L60" s="19">
        <f t="shared" si="39"/>
        <v>2.0000420397696221E-2</v>
      </c>
    </row>
    <row r="61" spans="1:12" ht="13.15" x14ac:dyDescent="0.4">
      <c r="B61" s="7"/>
      <c r="C61" s="7"/>
      <c r="D61" s="7"/>
      <c r="E61" s="7"/>
      <c r="F61" s="7"/>
      <c r="G61" s="8"/>
      <c r="H61" s="21"/>
      <c r="I61" s="21"/>
      <c r="J61" s="21"/>
      <c r="K61" s="21"/>
      <c r="L61" s="21"/>
    </row>
    <row r="62" spans="1:12" ht="13.15" x14ac:dyDescent="0.4">
      <c r="A62" s="3" t="s">
        <v>28</v>
      </c>
      <c r="B62" s="7"/>
      <c r="C62" s="7"/>
      <c r="D62" s="7"/>
      <c r="E62" s="7"/>
      <c r="F62" s="7"/>
      <c r="G62" s="8"/>
      <c r="H62" s="21"/>
      <c r="I62" s="21"/>
      <c r="J62" s="21"/>
      <c r="K62" s="21"/>
      <c r="L62" s="21"/>
    </row>
    <row r="63" spans="1:12" ht="13.15" x14ac:dyDescent="0.4">
      <c r="B63" s="10" t="s">
        <v>18</v>
      </c>
      <c r="C63" s="10" t="s">
        <v>19</v>
      </c>
      <c r="D63" s="10" t="s">
        <v>20</v>
      </c>
      <c r="E63" s="10" t="s">
        <v>21</v>
      </c>
      <c r="F63" s="10" t="s">
        <v>22</v>
      </c>
      <c r="G63" s="8"/>
      <c r="H63" s="21"/>
      <c r="I63" s="21"/>
      <c r="J63" s="21"/>
      <c r="K63" s="21"/>
      <c r="L63" s="21"/>
    </row>
    <row r="64" spans="1:12" ht="13.15" x14ac:dyDescent="0.4">
      <c r="A64" s="1" t="s">
        <v>23</v>
      </c>
      <c r="B64" s="11">
        <v>88618</v>
      </c>
      <c r="C64" s="11">
        <v>91323</v>
      </c>
      <c r="D64" s="11">
        <v>94307</v>
      </c>
      <c r="E64" s="11">
        <v>98600</v>
      </c>
      <c r="F64" s="11">
        <v>101999</v>
      </c>
      <c r="G64" s="8"/>
      <c r="H64" s="22"/>
      <c r="I64" s="21"/>
      <c r="J64" s="21"/>
      <c r="K64" s="21"/>
      <c r="L64" s="21"/>
    </row>
    <row r="65" spans="1:12" ht="12.75" customHeight="1" x14ac:dyDescent="0.4">
      <c r="A65" s="13" t="s">
        <v>24</v>
      </c>
      <c r="B65" s="11">
        <f>ROUND($G$1*B64,0)</f>
        <v>91720</v>
      </c>
      <c r="C65" s="11">
        <f>ROUND($G$1*C64,0)</f>
        <v>94519</v>
      </c>
      <c r="D65" s="11">
        <f>ROUND($G$1*D64,0)</f>
        <v>97608</v>
      </c>
      <c r="E65" s="11">
        <f>ROUND($G$1*E64,0)</f>
        <v>102051</v>
      </c>
      <c r="F65" s="11">
        <f>ROUND($G$1*F64,0)</f>
        <v>105569</v>
      </c>
      <c r="G65" s="8"/>
      <c r="H65" s="19">
        <f>(B65-B64)/B64</f>
        <v>3.5004175223995126E-2</v>
      </c>
      <c r="I65" s="19">
        <f>(C65-C64)/C64</f>
        <v>3.4996660206081713E-2</v>
      </c>
      <c r="J65" s="19">
        <f>(D65-D64)/D64</f>
        <v>3.5002703935020731E-2</v>
      </c>
      <c r="K65" s="19">
        <f>(E65-E64)/E64</f>
        <v>3.5000000000000003E-2</v>
      </c>
      <c r="L65" s="19">
        <f>(F65-F64)/F64</f>
        <v>3.5000343140619027E-2</v>
      </c>
    </row>
    <row r="66" spans="1:12" s="5" customFormat="1" ht="12.75" customHeight="1" x14ac:dyDescent="0.4">
      <c r="A66"/>
      <c r="B66" s="11">
        <f>ROUND($G$2*B65,0)</f>
        <v>92867</v>
      </c>
      <c r="C66" s="11">
        <f>ROUND($G$2*C65,0)</f>
        <v>95700</v>
      </c>
      <c r="D66" s="11">
        <f>ROUND($G$2*D65,0)</f>
        <v>98828</v>
      </c>
      <c r="E66" s="11">
        <f>ROUND($G$2*E65,0)</f>
        <v>103327</v>
      </c>
      <c r="F66" s="11">
        <f>ROUND($G$2*F65,0)</f>
        <v>106889</v>
      </c>
      <c r="G66" s="8"/>
      <c r="H66" s="19">
        <f t="shared" ref="H66:H71" si="46">(B66-B65)/B65</f>
        <v>1.2505451373746184E-2</v>
      </c>
      <c r="I66" s="19">
        <f t="shared" ref="I66:I71" si="47">(C66-C65)/C65</f>
        <v>1.2494842306837778E-2</v>
      </c>
      <c r="J66" s="19">
        <f t="shared" ref="J66:J71" si="48">(D66-D65)/D65</f>
        <v>1.2498975493811983E-2</v>
      </c>
      <c r="K66" s="19">
        <f t="shared" ref="K66:K71" si="49">(E66-E65)/E65</f>
        <v>1.250355214549588E-2</v>
      </c>
      <c r="L66" s="19">
        <f t="shared" ref="L66:L71" si="50">(F66-F65)/F65</f>
        <v>1.2503670585114949E-2</v>
      </c>
    </row>
    <row r="67" spans="1:12" s="5" customFormat="1" ht="12.75" customHeight="1" x14ac:dyDescent="0.4">
      <c r="A67"/>
      <c r="B67" s="11">
        <f>ROUND($G$3*B66,0)</f>
        <v>95653</v>
      </c>
      <c r="C67" s="11">
        <f>ROUND($G$3*C66,0)</f>
        <v>98571</v>
      </c>
      <c r="D67" s="11">
        <f>ROUND($G$3*D66,0)</f>
        <v>101793</v>
      </c>
      <c r="E67" s="11">
        <f>ROUND($G$3*E66,0)</f>
        <v>106427</v>
      </c>
      <c r="F67" s="11">
        <f>ROUND($G$3*F66,0)</f>
        <v>110096</v>
      </c>
      <c r="G67" s="8"/>
      <c r="H67" s="19">
        <f t="shared" si="46"/>
        <v>2.9999892319123048E-2</v>
      </c>
      <c r="I67" s="19">
        <f t="shared" si="47"/>
        <v>0.03</v>
      </c>
      <c r="J67" s="19">
        <f t="shared" si="48"/>
        <v>3.000161897437973E-2</v>
      </c>
      <c r="K67" s="19">
        <f t="shared" si="49"/>
        <v>3.0001838822379435E-2</v>
      </c>
      <c r="L67" s="19">
        <f t="shared" si="50"/>
        <v>3.0003087314878052E-2</v>
      </c>
    </row>
    <row r="68" spans="1:12" s="5" customFormat="1" ht="12.75" customHeight="1" x14ac:dyDescent="0.4">
      <c r="A68"/>
      <c r="B68" s="11">
        <f>ROUND($G$4*B67,0)</f>
        <v>96131</v>
      </c>
      <c r="C68" s="11">
        <f>ROUND($G$4*C67,0)</f>
        <v>99064</v>
      </c>
      <c r="D68" s="11">
        <f>ROUND($G$4*D67,0)</f>
        <v>102302</v>
      </c>
      <c r="E68" s="11">
        <f>ROUND($G$4*E67,0)</f>
        <v>106959</v>
      </c>
      <c r="F68" s="11">
        <f>ROUND($G$4*F67,0)</f>
        <v>110646</v>
      </c>
      <c r="G68" s="8"/>
      <c r="H68" s="19">
        <f t="shared" si="46"/>
        <v>4.9972295693809917E-3</v>
      </c>
      <c r="I68" s="19">
        <f t="shared" si="47"/>
        <v>5.0014710208884962E-3</v>
      </c>
      <c r="J68" s="19">
        <f t="shared" si="48"/>
        <v>5.0003438350377724E-3</v>
      </c>
      <c r="K68" s="19">
        <f t="shared" si="49"/>
        <v>4.9987315248949983E-3</v>
      </c>
      <c r="L68" s="19">
        <f t="shared" si="50"/>
        <v>4.9956401685801481E-3</v>
      </c>
    </row>
    <row r="69" spans="1:12" s="5" customFormat="1" ht="12.75" customHeight="1" x14ac:dyDescent="0.4">
      <c r="A69"/>
      <c r="B69" s="11">
        <f>ROUND($G$5*B68,0)</f>
        <v>98054</v>
      </c>
      <c r="C69" s="11">
        <f t="shared" ref="C69:F69" si="51">ROUND($G$5*C68,0)</f>
        <v>101045</v>
      </c>
      <c r="D69" s="11">
        <f t="shared" si="51"/>
        <v>104348</v>
      </c>
      <c r="E69" s="11">
        <f t="shared" si="51"/>
        <v>109098</v>
      </c>
      <c r="F69" s="11">
        <f t="shared" si="51"/>
        <v>112859</v>
      </c>
      <c r="G69" s="8"/>
      <c r="H69" s="19">
        <f t="shared" si="46"/>
        <v>2.0003952939218358E-2</v>
      </c>
      <c r="I69" s="19">
        <f t="shared" si="47"/>
        <v>1.9997173544375354E-2</v>
      </c>
      <c r="J69" s="19">
        <f t="shared" si="48"/>
        <v>1.9999609000801548E-2</v>
      </c>
      <c r="K69" s="19">
        <f t="shared" si="49"/>
        <v>1.9998317112164474E-2</v>
      </c>
      <c r="L69" s="19">
        <f t="shared" si="50"/>
        <v>2.0000723026589302E-2</v>
      </c>
    </row>
    <row r="70" spans="1:12" s="5" customFormat="1" ht="12.75" customHeight="1" x14ac:dyDescent="0.4">
      <c r="A70"/>
      <c r="B70" s="11">
        <f>ROUND($G$6*B69,0)</f>
        <v>98299</v>
      </c>
      <c r="C70" s="11">
        <f t="shared" ref="C70:F70" si="52">ROUND($G$6*C69,0)</f>
        <v>101298</v>
      </c>
      <c r="D70" s="11">
        <f t="shared" si="52"/>
        <v>104609</v>
      </c>
      <c r="E70" s="11">
        <f t="shared" si="52"/>
        <v>109371</v>
      </c>
      <c r="F70" s="11">
        <f t="shared" si="52"/>
        <v>113141</v>
      </c>
      <c r="G70" s="8"/>
      <c r="H70" s="19">
        <f t="shared" si="46"/>
        <v>2.4986232076202909E-3</v>
      </c>
      <c r="I70" s="19">
        <f t="shared" si="47"/>
        <v>2.5038349250334009E-3</v>
      </c>
      <c r="J70" s="19">
        <f t="shared" si="48"/>
        <v>2.5012458312569479E-3</v>
      </c>
      <c r="K70" s="19">
        <f t="shared" si="49"/>
        <v>2.5023373480723755E-3</v>
      </c>
      <c r="L70" s="19">
        <f t="shared" si="50"/>
        <v>2.4986930594812998E-3</v>
      </c>
    </row>
    <row r="71" spans="1:12" s="5" customFormat="1" ht="12.75" customHeight="1" x14ac:dyDescent="0.4">
      <c r="A71"/>
      <c r="B71" s="11">
        <f>ROUND($G$7*B70,0)</f>
        <v>100265</v>
      </c>
      <c r="C71" s="11">
        <f t="shared" ref="C71" si="53">ROUND($G$7*C70,0)</f>
        <v>103324</v>
      </c>
      <c r="D71" s="11">
        <f t="shared" ref="D71" si="54">ROUND($G$7*D70,0)</f>
        <v>106701</v>
      </c>
      <c r="E71" s="11">
        <f t="shared" ref="E71" si="55">ROUND($G$7*E70,0)</f>
        <v>111558</v>
      </c>
      <c r="F71" s="11">
        <f t="shared" ref="F71" si="56">ROUND($G$7*F70,0)</f>
        <v>115404</v>
      </c>
      <c r="G71" s="8"/>
      <c r="H71" s="19">
        <f t="shared" si="46"/>
        <v>2.0000203460869389E-2</v>
      </c>
      <c r="I71" s="19">
        <f t="shared" si="47"/>
        <v>2.0000394874528617E-2</v>
      </c>
      <c r="J71" s="19">
        <f t="shared" si="48"/>
        <v>1.9998279306751809E-2</v>
      </c>
      <c r="K71" s="19">
        <f t="shared" si="49"/>
        <v>1.9996159859560578E-2</v>
      </c>
      <c r="L71" s="19">
        <f t="shared" si="50"/>
        <v>2.0001590935204743E-2</v>
      </c>
    </row>
    <row r="72" spans="1:12" s="5" customFormat="1" ht="13.15" x14ac:dyDescent="0.4">
      <c r="A72" s="3"/>
      <c r="B72" s="7"/>
      <c r="C72" s="7"/>
      <c r="D72" s="7"/>
      <c r="E72" s="7"/>
      <c r="F72" s="7"/>
      <c r="G72" s="8"/>
      <c r="H72" s="23"/>
      <c r="I72" s="23"/>
      <c r="J72" s="23"/>
      <c r="K72" s="23"/>
      <c r="L72" s="23"/>
    </row>
    <row r="73" spans="1:12" ht="13.15" x14ac:dyDescent="0.4">
      <c r="A73" s="3" t="s">
        <v>29</v>
      </c>
      <c r="B73" s="7"/>
      <c r="C73" s="7"/>
      <c r="D73" s="7"/>
      <c r="E73" s="7"/>
      <c r="F73" s="7"/>
      <c r="G73" s="8"/>
      <c r="H73" s="21"/>
      <c r="I73" s="21"/>
      <c r="J73" s="21"/>
      <c r="K73" s="21"/>
      <c r="L73" s="21"/>
    </row>
    <row r="74" spans="1:12" ht="13.15" x14ac:dyDescent="0.4">
      <c r="B74" s="10" t="s">
        <v>18</v>
      </c>
      <c r="C74" s="10" t="s">
        <v>19</v>
      </c>
      <c r="D74" s="10" t="s">
        <v>20</v>
      </c>
      <c r="E74" s="10" t="s">
        <v>21</v>
      </c>
      <c r="F74" s="10" t="s">
        <v>22</v>
      </c>
      <c r="G74" s="8"/>
      <c r="H74" s="21"/>
      <c r="I74" s="21"/>
      <c r="J74" s="21"/>
      <c r="K74" s="21"/>
      <c r="L74" s="21"/>
    </row>
    <row r="75" spans="1:12" ht="13.15" x14ac:dyDescent="0.4">
      <c r="A75" s="1" t="s">
        <v>23</v>
      </c>
      <c r="B75" s="11">
        <v>100121</v>
      </c>
      <c r="C75" s="11">
        <v>103629</v>
      </c>
      <c r="D75" s="11">
        <v>107357</v>
      </c>
      <c r="E75" s="11">
        <v>112241</v>
      </c>
      <c r="F75" s="11">
        <v>116116</v>
      </c>
      <c r="G75" s="8"/>
      <c r="H75" s="21"/>
      <c r="I75" s="21"/>
      <c r="J75" s="21"/>
      <c r="K75" s="21"/>
      <c r="L75" s="21"/>
    </row>
    <row r="76" spans="1:12" ht="12.75" customHeight="1" x14ac:dyDescent="0.4">
      <c r="A76" s="13" t="s">
        <v>24</v>
      </c>
      <c r="B76" s="11">
        <f>ROUND($G$1*B75,0)</f>
        <v>103625</v>
      </c>
      <c r="C76" s="11">
        <f>ROUND($G$1*C75,0)</f>
        <v>107256</v>
      </c>
      <c r="D76" s="11">
        <f>ROUND($G$1*D75,0)</f>
        <v>111114</v>
      </c>
      <c r="E76" s="11">
        <f>ROUND($G$1*E75,0)</f>
        <v>116169</v>
      </c>
      <c r="F76" s="11">
        <f>ROUND($G$1*F75,0)</f>
        <v>120180</v>
      </c>
      <c r="G76" s="8"/>
      <c r="H76" s="19">
        <f>(B76-B75)/B75</f>
        <v>3.4997652840063523E-2</v>
      </c>
      <c r="I76" s="19">
        <f>(C76-C75)/C75</f>
        <v>3.4999855252873233E-2</v>
      </c>
      <c r="J76" s="19">
        <f>(D76-D75)/D75</f>
        <v>3.4995389215421446E-2</v>
      </c>
      <c r="K76" s="19">
        <f>(E76-E75)/E75</f>
        <v>3.4996124410865907E-2</v>
      </c>
      <c r="L76" s="19">
        <f>(F76-F75)/F75</f>
        <v>3.4999483275345342E-2</v>
      </c>
    </row>
    <row r="77" spans="1:12" ht="12.75" customHeight="1" x14ac:dyDescent="0.4">
      <c r="B77" s="11">
        <f>ROUND($G$2*B76,0)</f>
        <v>104920</v>
      </c>
      <c r="C77" s="11">
        <f>ROUND($G$2*C76,0)</f>
        <v>108597</v>
      </c>
      <c r="D77" s="11">
        <f>ROUND($G$2*D76,0)</f>
        <v>112503</v>
      </c>
      <c r="E77" s="11">
        <f>ROUND($G$2*E76,0)</f>
        <v>117621</v>
      </c>
      <c r="F77" s="11">
        <f>ROUND($G$2*F76,0)</f>
        <v>121682</v>
      </c>
      <c r="G77" s="8"/>
      <c r="H77" s="19">
        <f t="shared" ref="H77:H82" si="57">(B77-B76)/B76</f>
        <v>1.2496984318455971E-2</v>
      </c>
      <c r="I77" s="19">
        <f t="shared" ref="I77:I82" si="58">(C77-C76)/C76</f>
        <v>1.2502797046319087E-2</v>
      </c>
      <c r="J77" s="19">
        <f t="shared" ref="J77:J82" si="59">(D77-D76)/D76</f>
        <v>1.2500674982450456E-2</v>
      </c>
      <c r="K77" s="19">
        <f t="shared" ref="K77:K82" si="60">(E77-E76)/E76</f>
        <v>1.2499031583296748E-2</v>
      </c>
      <c r="L77" s="19">
        <f t="shared" ref="L77:L82" si="61">(F77-F76)/F76</f>
        <v>1.2497919786986188E-2</v>
      </c>
    </row>
    <row r="78" spans="1:12" ht="12.75" customHeight="1" x14ac:dyDescent="0.4">
      <c r="B78" s="11">
        <f>ROUND($G$3*B77,0)</f>
        <v>108068</v>
      </c>
      <c r="C78" s="11">
        <f>ROUND($G$3*C77,0)</f>
        <v>111855</v>
      </c>
      <c r="D78" s="11">
        <f>ROUND($G$3*D77,0)</f>
        <v>115878</v>
      </c>
      <c r="E78" s="11">
        <f>ROUND($G$3*E77,0)</f>
        <v>121150</v>
      </c>
      <c r="F78" s="11">
        <f>ROUND($G$3*F77,0)</f>
        <v>125332</v>
      </c>
      <c r="G78" s="8"/>
      <c r="H78" s="19">
        <f t="shared" si="57"/>
        <v>3.0003812428516966E-2</v>
      </c>
      <c r="I78" s="19">
        <f t="shared" si="58"/>
        <v>3.0000828752175475E-2</v>
      </c>
      <c r="J78" s="19">
        <f t="shared" si="59"/>
        <v>2.9999200021332766E-2</v>
      </c>
      <c r="K78" s="19">
        <f t="shared" si="60"/>
        <v>3.0003145696771837E-2</v>
      </c>
      <c r="L78" s="19">
        <f t="shared" si="61"/>
        <v>2.9996219654509295E-2</v>
      </c>
    </row>
    <row r="79" spans="1:12" ht="12.75" customHeight="1" x14ac:dyDescent="0.4">
      <c r="B79" s="11">
        <f>ROUND($G$4*B78,0)</f>
        <v>108608</v>
      </c>
      <c r="C79" s="11">
        <f>ROUND($G$4*C78,0)</f>
        <v>112414</v>
      </c>
      <c r="D79" s="11">
        <f>ROUND($G$4*D78,0)</f>
        <v>116457</v>
      </c>
      <c r="E79" s="11">
        <f>ROUND($G$4*E78,0)</f>
        <v>121756</v>
      </c>
      <c r="F79" s="11">
        <f>ROUND($G$4*F78,0)</f>
        <v>125959</v>
      </c>
      <c r="G79" s="8"/>
      <c r="H79" s="19">
        <f t="shared" si="57"/>
        <v>4.996853832771958E-3</v>
      </c>
      <c r="I79" s="19">
        <f t="shared" si="58"/>
        <v>4.9975414599257965E-3</v>
      </c>
      <c r="J79" s="19">
        <f t="shared" si="59"/>
        <v>4.9966343913426187E-3</v>
      </c>
      <c r="K79" s="19">
        <f t="shared" si="60"/>
        <v>5.002063557573256E-3</v>
      </c>
      <c r="L79" s="19">
        <f t="shared" si="61"/>
        <v>5.002712794816966E-3</v>
      </c>
    </row>
    <row r="80" spans="1:12" ht="12.75" customHeight="1" x14ac:dyDescent="0.4">
      <c r="B80" s="11">
        <f>ROUND($G$5*B79,0)</f>
        <v>110780</v>
      </c>
      <c r="C80" s="11">
        <f t="shared" ref="C80:F80" si="62">ROUND($G$5*C79,0)</f>
        <v>114662</v>
      </c>
      <c r="D80" s="11">
        <f t="shared" si="62"/>
        <v>118786</v>
      </c>
      <c r="E80" s="11">
        <f t="shared" si="62"/>
        <v>124191</v>
      </c>
      <c r="F80" s="11">
        <f t="shared" si="62"/>
        <v>128478</v>
      </c>
      <c r="G80" s="8"/>
      <c r="H80" s="19">
        <f t="shared" si="57"/>
        <v>1.9998526812021213E-2</v>
      </c>
      <c r="I80" s="19">
        <f t="shared" si="58"/>
        <v>1.9997509207038269E-2</v>
      </c>
      <c r="J80" s="19">
        <f t="shared" si="59"/>
        <v>1.9998797839545928E-2</v>
      </c>
      <c r="K80" s="19">
        <f t="shared" si="60"/>
        <v>1.9999014422287197E-2</v>
      </c>
      <c r="L80" s="19">
        <f t="shared" si="61"/>
        <v>1.9998570963567511E-2</v>
      </c>
    </row>
    <row r="81" spans="1:12" ht="12.75" customHeight="1" x14ac:dyDescent="0.4">
      <c r="B81" s="11">
        <f>ROUND($G$6*B80,0)</f>
        <v>111057</v>
      </c>
      <c r="C81" s="11">
        <f t="shared" ref="C81:F81" si="63">ROUND($G$6*C80,0)</f>
        <v>114949</v>
      </c>
      <c r="D81" s="11">
        <f t="shared" si="63"/>
        <v>119083</v>
      </c>
      <c r="E81" s="11">
        <f t="shared" si="63"/>
        <v>124501</v>
      </c>
      <c r="F81" s="11">
        <f t="shared" si="63"/>
        <v>128799</v>
      </c>
      <c r="G81" s="8"/>
      <c r="H81" s="19">
        <f t="shared" si="57"/>
        <v>2.5004513450081244E-3</v>
      </c>
      <c r="I81" s="19">
        <f t="shared" si="58"/>
        <v>2.5030088433831608E-3</v>
      </c>
      <c r="J81" s="19">
        <f t="shared" si="59"/>
        <v>2.500294647517384E-3</v>
      </c>
      <c r="K81" s="19">
        <f t="shared" si="60"/>
        <v>2.4961551159101707E-3</v>
      </c>
      <c r="L81" s="19">
        <f t="shared" si="61"/>
        <v>2.4984822304207725E-3</v>
      </c>
    </row>
    <row r="82" spans="1:12" ht="12.75" customHeight="1" x14ac:dyDescent="0.4">
      <c r="B82" s="11">
        <f>ROUND($G$7*B81,0)</f>
        <v>113278</v>
      </c>
      <c r="C82" s="11">
        <f t="shared" ref="C82" si="64">ROUND($G$7*C81,0)</f>
        <v>117248</v>
      </c>
      <c r="D82" s="11">
        <f t="shared" ref="D82" si="65">ROUND($G$7*D81,0)</f>
        <v>121465</v>
      </c>
      <c r="E82" s="11">
        <f t="shared" ref="E82" si="66">ROUND($G$7*E81,0)</f>
        <v>126991</v>
      </c>
      <c r="F82" s="11">
        <f t="shared" ref="F82" si="67">ROUND($G$7*F81,0)</f>
        <v>131375</v>
      </c>
      <c r="G82" s="8"/>
      <c r="H82" s="19">
        <f t="shared" si="57"/>
        <v>1.9998739386081023E-2</v>
      </c>
      <c r="I82" s="19">
        <f t="shared" si="58"/>
        <v>2.0000173990204352E-2</v>
      </c>
      <c r="J82" s="19">
        <f t="shared" si="59"/>
        <v>2.0002855151448989E-2</v>
      </c>
      <c r="K82" s="19">
        <f t="shared" si="60"/>
        <v>1.999983935872001E-2</v>
      </c>
      <c r="L82" s="19">
        <f t="shared" si="61"/>
        <v>2.0000155280708701E-2</v>
      </c>
    </row>
    <row r="83" spans="1:12" ht="13.15" x14ac:dyDescent="0.4">
      <c r="B83" s="7"/>
      <c r="C83" s="7"/>
      <c r="D83" s="7"/>
      <c r="E83" s="7"/>
      <c r="F83" s="7"/>
      <c r="G83" s="8"/>
      <c r="H83" s="21"/>
      <c r="I83" s="21"/>
      <c r="J83" s="21"/>
      <c r="K83" s="21"/>
      <c r="L83" s="21"/>
    </row>
    <row r="84" spans="1:12" ht="13.15" x14ac:dyDescent="0.4">
      <c r="A84" s="3" t="s">
        <v>30</v>
      </c>
      <c r="B84" s="7"/>
      <c r="C84" s="7"/>
      <c r="D84" s="7"/>
      <c r="E84" s="7"/>
      <c r="F84" s="7"/>
      <c r="G84" s="8"/>
      <c r="H84" s="21"/>
      <c r="I84" s="21"/>
      <c r="J84" s="21"/>
      <c r="K84" s="21"/>
      <c r="L84" s="21"/>
    </row>
    <row r="85" spans="1:12" ht="13.15" x14ac:dyDescent="0.4">
      <c r="B85" s="10" t="s">
        <v>18</v>
      </c>
      <c r="C85" s="10" t="s">
        <v>19</v>
      </c>
      <c r="D85" s="10" t="s">
        <v>20</v>
      </c>
      <c r="E85" s="10" t="s">
        <v>21</v>
      </c>
      <c r="F85" s="10" t="s">
        <v>22</v>
      </c>
      <c r="G85" s="8"/>
      <c r="H85" s="21"/>
      <c r="I85" s="21"/>
      <c r="J85" s="21"/>
      <c r="K85" s="21"/>
      <c r="L85" s="21"/>
    </row>
    <row r="86" spans="1:12" ht="13.15" x14ac:dyDescent="0.4">
      <c r="A86" s="1" t="s">
        <v>23</v>
      </c>
      <c r="B86" s="11">
        <v>113124</v>
      </c>
      <c r="C86" s="11">
        <v>116540</v>
      </c>
      <c r="D86" s="11">
        <v>120071</v>
      </c>
      <c r="E86" s="11">
        <v>125538</v>
      </c>
      <c r="F86" s="11">
        <v>129869</v>
      </c>
      <c r="G86" s="8"/>
      <c r="H86" s="21"/>
      <c r="I86" s="21"/>
      <c r="J86" s="21"/>
      <c r="K86" s="21"/>
      <c r="L86" s="21"/>
    </row>
    <row r="87" spans="1:12" ht="12.75" customHeight="1" x14ac:dyDescent="0.4">
      <c r="A87" s="13" t="s">
        <v>24</v>
      </c>
      <c r="B87" s="11">
        <f>ROUND($G$1*B86,0)</f>
        <v>117083</v>
      </c>
      <c r="C87" s="11">
        <f>ROUND($G$1*C86,0)</f>
        <v>120619</v>
      </c>
      <c r="D87" s="11">
        <f>ROUND($G$1*D86,0)</f>
        <v>124273</v>
      </c>
      <c r="E87" s="11">
        <f>ROUND($G$1*E86,0)</f>
        <v>129932</v>
      </c>
      <c r="F87" s="11">
        <f>ROUND($G$1*F86,0)</f>
        <v>134414</v>
      </c>
      <c r="G87" s="8"/>
      <c r="H87" s="19">
        <f>(B87-B86)/B86</f>
        <v>3.4996994448569713E-2</v>
      </c>
      <c r="I87" s="19">
        <f>(C87-C86)/C86</f>
        <v>3.5000858074480862E-2</v>
      </c>
      <c r="J87" s="19">
        <f>(D87-D86)/D86</f>
        <v>3.4995960723238753E-2</v>
      </c>
      <c r="K87" s="19">
        <f>(E87-E86)/E86</f>
        <v>3.5001354171645238E-2</v>
      </c>
      <c r="L87" s="19">
        <f>(F87-F86)/F86</f>
        <v>3.4996804472198911E-2</v>
      </c>
    </row>
    <row r="88" spans="1:12" ht="12.75" customHeight="1" x14ac:dyDescent="0.4">
      <c r="B88" s="11">
        <f>ROUND($G$2*B87,0)</f>
        <v>118547</v>
      </c>
      <c r="C88" s="11">
        <f>ROUND($G$2*C87,0)</f>
        <v>122127</v>
      </c>
      <c r="D88" s="11">
        <f>ROUND($G$2*D87,0)</f>
        <v>125826</v>
      </c>
      <c r="E88" s="11">
        <f>ROUND($G$2*E87,0)</f>
        <v>131556</v>
      </c>
      <c r="F88" s="11">
        <f>ROUND($G$2*F87,0)</f>
        <v>136094</v>
      </c>
      <c r="G88" s="8"/>
      <c r="H88" s="19">
        <f t="shared" ref="H88:H93" si="68">(B88-B87)/B87</f>
        <v>1.2503950189182033E-2</v>
      </c>
      <c r="I88" s="19">
        <f t="shared" ref="I88:I93" si="69">(C88-C87)/C87</f>
        <v>1.250217627405301E-2</v>
      </c>
      <c r="J88" s="19">
        <f t="shared" ref="J88:J93" si="70">(D88-D87)/D87</f>
        <v>1.2496680694921665E-2</v>
      </c>
      <c r="K88" s="19">
        <f t="shared" ref="K88:K93" si="71">(E88-E87)/E87</f>
        <v>1.249884554997999E-2</v>
      </c>
      <c r="L88" s="19">
        <f t="shared" ref="L88:L93" si="72">(F88-F87)/F87</f>
        <v>1.249869805228622E-2</v>
      </c>
    </row>
    <row r="89" spans="1:12" ht="12.75" customHeight="1" x14ac:dyDescent="0.4">
      <c r="B89" s="11">
        <f>ROUND($G$3*B88,0)</f>
        <v>122103</v>
      </c>
      <c r="C89" s="11">
        <f>ROUND($G$3*C88,0)</f>
        <v>125791</v>
      </c>
      <c r="D89" s="11">
        <f>ROUND($G$3*D88,0)</f>
        <v>129601</v>
      </c>
      <c r="E89" s="11">
        <f>ROUND($G$3*E88,0)</f>
        <v>135503</v>
      </c>
      <c r="F89" s="11">
        <f>ROUND($G$3*F88,0)</f>
        <v>140177</v>
      </c>
      <c r="G89" s="8"/>
      <c r="H89" s="19">
        <f t="shared" si="68"/>
        <v>2.9996541456131322E-2</v>
      </c>
      <c r="I89" s="19">
        <f t="shared" si="69"/>
        <v>3.0001555757531096E-2</v>
      </c>
      <c r="J89" s="19">
        <f t="shared" si="70"/>
        <v>3.0001748446267067E-2</v>
      </c>
      <c r="K89" s="19">
        <f t="shared" si="71"/>
        <v>3.0002432424214784E-2</v>
      </c>
      <c r="L89" s="19">
        <f t="shared" si="72"/>
        <v>3.0001322615251222E-2</v>
      </c>
    </row>
    <row r="90" spans="1:12" ht="12.75" customHeight="1" x14ac:dyDescent="0.4">
      <c r="B90" s="11">
        <f>ROUND($G$4*B89,0)</f>
        <v>122714</v>
      </c>
      <c r="C90" s="11">
        <f>ROUND($G$4*C89,0)</f>
        <v>126420</v>
      </c>
      <c r="D90" s="11">
        <f>ROUND($G$4*D89,0)</f>
        <v>130249</v>
      </c>
      <c r="E90" s="11">
        <f>ROUND($G$4*E89,0)</f>
        <v>136181</v>
      </c>
      <c r="F90" s="11">
        <f>ROUND($G$4*F89,0)</f>
        <v>140878</v>
      </c>
      <c r="G90" s="8"/>
      <c r="H90" s="19">
        <f t="shared" si="68"/>
        <v>5.0039720563786316E-3</v>
      </c>
      <c r="I90" s="19">
        <f t="shared" si="69"/>
        <v>5.000357736245041E-3</v>
      </c>
      <c r="J90" s="19">
        <f t="shared" si="70"/>
        <v>4.9999614200507709E-3</v>
      </c>
      <c r="K90" s="19">
        <f t="shared" si="71"/>
        <v>5.0035792565478257E-3</v>
      </c>
      <c r="L90" s="19">
        <f t="shared" si="72"/>
        <v>5.0008203913623492E-3</v>
      </c>
    </row>
    <row r="91" spans="1:12" ht="12.75" customHeight="1" x14ac:dyDescent="0.4">
      <c r="B91" s="11">
        <f>ROUND($G$5*B90,0)</f>
        <v>125168</v>
      </c>
      <c r="C91" s="11">
        <f t="shared" ref="C91:F91" si="73">ROUND($G$5*C90,0)</f>
        <v>128948</v>
      </c>
      <c r="D91" s="11">
        <f t="shared" si="73"/>
        <v>132854</v>
      </c>
      <c r="E91" s="11">
        <f t="shared" si="73"/>
        <v>138905</v>
      </c>
      <c r="F91" s="11">
        <f t="shared" si="73"/>
        <v>143696</v>
      </c>
      <c r="G91" s="8"/>
      <c r="H91" s="19">
        <f t="shared" si="68"/>
        <v>1.9997718271753836E-2</v>
      </c>
      <c r="I91" s="19">
        <f t="shared" si="69"/>
        <v>1.9996835943679798E-2</v>
      </c>
      <c r="J91" s="19">
        <f t="shared" si="70"/>
        <v>2.0000153552042627E-2</v>
      </c>
      <c r="K91" s="19">
        <f t="shared" si="71"/>
        <v>2.0002790403947687E-2</v>
      </c>
      <c r="L91" s="19">
        <f t="shared" si="72"/>
        <v>2.0003123269779526E-2</v>
      </c>
    </row>
    <row r="92" spans="1:12" ht="12.75" customHeight="1" x14ac:dyDescent="0.4">
      <c r="B92" s="11">
        <f>ROUND($G$6*B91,0)</f>
        <v>125481</v>
      </c>
      <c r="C92" s="11">
        <f t="shared" ref="C92:F92" si="74">ROUND($G$6*C91,0)</f>
        <v>129270</v>
      </c>
      <c r="D92" s="11">
        <f t="shared" si="74"/>
        <v>133186</v>
      </c>
      <c r="E92" s="11">
        <f t="shared" si="74"/>
        <v>139252</v>
      </c>
      <c r="F92" s="11">
        <f t="shared" si="74"/>
        <v>144055</v>
      </c>
      <c r="G92" s="8"/>
      <c r="H92" s="19">
        <f t="shared" si="68"/>
        <v>2.5006391409945032E-3</v>
      </c>
      <c r="I92" s="19">
        <f t="shared" si="69"/>
        <v>2.4971306262989734E-3</v>
      </c>
      <c r="J92" s="19">
        <f t="shared" si="70"/>
        <v>2.4989838469297123E-3</v>
      </c>
      <c r="K92" s="19">
        <f t="shared" si="71"/>
        <v>2.498110219214571E-3</v>
      </c>
      <c r="L92" s="19">
        <f t="shared" si="72"/>
        <v>2.4983298073711167E-3</v>
      </c>
    </row>
    <row r="93" spans="1:12" ht="12.75" customHeight="1" x14ac:dyDescent="0.4">
      <c r="B93" s="11">
        <f>ROUND($G$7*B92,0)</f>
        <v>127991</v>
      </c>
      <c r="C93" s="11">
        <f t="shared" ref="C93" si="75">ROUND($G$7*C92,0)</f>
        <v>131855</v>
      </c>
      <c r="D93" s="11">
        <f t="shared" ref="D93" si="76">ROUND($G$7*D92,0)</f>
        <v>135850</v>
      </c>
      <c r="E93" s="11">
        <f t="shared" ref="E93" si="77">ROUND($G$7*E92,0)</f>
        <v>142037</v>
      </c>
      <c r="F93" s="11">
        <f t="shared" ref="F93" si="78">ROUND($G$7*F92,0)</f>
        <v>146936</v>
      </c>
      <c r="G93" s="8"/>
      <c r="H93" s="19">
        <f t="shared" si="68"/>
        <v>2.0003028346921047E-2</v>
      </c>
      <c r="I93" s="19">
        <f t="shared" si="69"/>
        <v>1.9996905701245456E-2</v>
      </c>
      <c r="J93" s="19">
        <f t="shared" si="70"/>
        <v>2.0002102323066991E-2</v>
      </c>
      <c r="K93" s="19">
        <f t="shared" si="71"/>
        <v>1.9999712750983827E-2</v>
      </c>
      <c r="L93" s="19">
        <f t="shared" si="72"/>
        <v>1.9999305820693484E-2</v>
      </c>
    </row>
    <row r="94" spans="1:12" ht="13.15" x14ac:dyDescent="0.4">
      <c r="B94" s="7"/>
      <c r="C94" s="7"/>
      <c r="D94" s="7"/>
      <c r="E94" s="7"/>
      <c r="F94" s="7"/>
      <c r="G94" s="8"/>
      <c r="H94" s="21"/>
      <c r="I94" s="21"/>
      <c r="J94" s="21"/>
      <c r="K94" s="21"/>
      <c r="L94" s="21"/>
    </row>
    <row r="95" spans="1:12" ht="13.15" x14ac:dyDescent="0.4">
      <c r="A95" s="3" t="s">
        <v>31</v>
      </c>
      <c r="B95" s="7"/>
      <c r="C95" s="7"/>
      <c r="D95" s="7"/>
      <c r="E95" s="7"/>
      <c r="F95" s="7"/>
      <c r="G95" s="8"/>
      <c r="H95" s="21"/>
      <c r="I95" s="21"/>
      <c r="J95" s="21"/>
      <c r="K95" s="21"/>
      <c r="L95" s="21"/>
    </row>
    <row r="96" spans="1:12" ht="13.15" x14ac:dyDescent="0.4">
      <c r="B96" s="10" t="s">
        <v>18</v>
      </c>
      <c r="C96" s="10" t="s">
        <v>19</v>
      </c>
      <c r="D96" s="10" t="s">
        <v>20</v>
      </c>
      <c r="E96" s="10" t="s">
        <v>21</v>
      </c>
      <c r="F96" s="10" t="s">
        <v>22</v>
      </c>
      <c r="G96" s="8"/>
      <c r="H96" s="21"/>
      <c r="I96" s="21"/>
      <c r="J96" s="21"/>
      <c r="K96" s="21"/>
      <c r="L96" s="21"/>
    </row>
    <row r="97" spans="1:12" ht="13.15" x14ac:dyDescent="0.4">
      <c r="A97" s="1" t="s">
        <v>23</v>
      </c>
      <c r="B97" s="11">
        <v>122991</v>
      </c>
      <c r="C97" s="11">
        <v>126397</v>
      </c>
      <c r="D97" s="11">
        <v>129972</v>
      </c>
      <c r="E97" s="11">
        <v>135882</v>
      </c>
      <c r="F97" s="11">
        <v>140571</v>
      </c>
      <c r="G97" s="8"/>
      <c r="H97" s="21"/>
      <c r="I97" s="21"/>
      <c r="J97" s="21"/>
      <c r="K97" s="21"/>
      <c r="L97" s="21"/>
    </row>
    <row r="98" spans="1:12" ht="12.75" customHeight="1" x14ac:dyDescent="0.4">
      <c r="A98" s="13" t="s">
        <v>24</v>
      </c>
      <c r="B98" s="11">
        <f>ROUND($G$1*B97,0)</f>
        <v>127296</v>
      </c>
      <c r="C98" s="11">
        <f>ROUND($G$1*C97,0)</f>
        <v>130821</v>
      </c>
      <c r="D98" s="11">
        <f>ROUND($G$1*D97,0)</f>
        <v>134521</v>
      </c>
      <c r="E98" s="11">
        <f>ROUND($G$1*E97,0)</f>
        <v>140638</v>
      </c>
      <c r="F98" s="11">
        <f>ROUND($G$1*F97,0)</f>
        <v>145491</v>
      </c>
      <c r="G98" s="8"/>
      <c r="H98" s="19">
        <f>(B98-B97)/B97</f>
        <v>3.5002561163011925E-2</v>
      </c>
      <c r="I98" s="19">
        <f>(C98-C97)/C97</f>
        <v>3.500083071591889E-2</v>
      </c>
      <c r="J98" s="19">
        <f>(D98-D97)/D97</f>
        <v>3.4999846120702921E-2</v>
      </c>
      <c r="K98" s="19">
        <f>(E98-E97)/E97</f>
        <v>3.5000956712441675E-2</v>
      </c>
      <c r="L98" s="19">
        <f>(F98-F97)/F97</f>
        <v>3.5000106707642399E-2</v>
      </c>
    </row>
    <row r="99" spans="1:12" ht="12.75" customHeight="1" x14ac:dyDescent="0.4">
      <c r="B99" s="11">
        <f>ROUND($G$2*B98,0)</f>
        <v>128887</v>
      </c>
      <c r="C99" s="11">
        <f>ROUND($G$2*C98,0)</f>
        <v>132456</v>
      </c>
      <c r="D99" s="11">
        <f>ROUND($G$2*D98,0)</f>
        <v>136203</v>
      </c>
      <c r="E99" s="11">
        <f>ROUND($G$2*E98,0)</f>
        <v>142396</v>
      </c>
      <c r="F99" s="11">
        <f>ROUND($G$2*F98,0)</f>
        <v>147310</v>
      </c>
      <c r="G99" s="8"/>
      <c r="H99" s="19">
        <f>(B99-B98)/B98</f>
        <v>1.2498428858722977E-2</v>
      </c>
      <c r="I99" s="19">
        <f t="shared" ref="I99:I104" si="79">(C99-C98)/C98</f>
        <v>1.2497993441419955E-2</v>
      </c>
      <c r="J99" s="19">
        <f t="shared" ref="J99:J104" si="80">(D99-D98)/D98</f>
        <v>1.2503623969491753E-2</v>
      </c>
      <c r="K99" s="19">
        <f t="shared" ref="K99:K104" si="81">(E99-E98)/E98</f>
        <v>1.250017776134473E-2</v>
      </c>
      <c r="L99" s="19">
        <f t="shared" ref="L99:L104" si="82">(F99-F98)/F98</f>
        <v>1.2502491563052011E-2</v>
      </c>
    </row>
    <row r="100" spans="1:12" ht="12.75" customHeight="1" x14ac:dyDescent="0.4">
      <c r="B100" s="11">
        <f>ROUND($G$3*B99,0)</f>
        <v>132754</v>
      </c>
      <c r="C100" s="11">
        <f>ROUND($G$3*C99,0)</f>
        <v>136430</v>
      </c>
      <c r="D100" s="11">
        <f>ROUND($G$3*D99,0)</f>
        <v>140289</v>
      </c>
      <c r="E100" s="11">
        <f>ROUND($G$3*E99,0)</f>
        <v>146668</v>
      </c>
      <c r="F100" s="11">
        <f>ROUND($G$3*F99,0)</f>
        <v>151729</v>
      </c>
      <c r="G100" s="8"/>
      <c r="H100" s="19">
        <f t="shared" ref="H100:H104" si="83">(B100-B99)/B99</f>
        <v>3.0003025906414144E-2</v>
      </c>
      <c r="I100" s="19">
        <f t="shared" si="79"/>
        <v>3.0002415896599625E-2</v>
      </c>
      <c r="J100" s="19">
        <f t="shared" si="80"/>
        <v>2.9999339221603048E-2</v>
      </c>
      <c r="K100" s="19">
        <f t="shared" si="81"/>
        <v>3.0000842720301131E-2</v>
      </c>
      <c r="L100" s="19">
        <f t="shared" si="82"/>
        <v>2.9997963478378929E-2</v>
      </c>
    </row>
    <row r="101" spans="1:12" ht="12.75" customHeight="1" x14ac:dyDescent="0.4">
      <c r="B101" s="11">
        <f>ROUND($G$4*B100,0)</f>
        <v>133418</v>
      </c>
      <c r="C101" s="11">
        <f>ROUND($G$4*C100,0)</f>
        <v>137112</v>
      </c>
      <c r="D101" s="11">
        <f>ROUND($G$4*D100,0)</f>
        <v>140990</v>
      </c>
      <c r="E101" s="11">
        <f>ROUND($G$4*E100,0)</f>
        <v>147401</v>
      </c>
      <c r="F101" s="11">
        <f>ROUND($G$4*F100,0)</f>
        <v>152488</v>
      </c>
      <c r="G101" s="8"/>
      <c r="H101" s="19">
        <f t="shared" si="83"/>
        <v>5.0017325278334359E-3</v>
      </c>
      <c r="I101" s="19">
        <f t="shared" si="79"/>
        <v>4.998900535072931E-3</v>
      </c>
      <c r="J101" s="19">
        <f t="shared" si="80"/>
        <v>4.9968279765341544E-3</v>
      </c>
      <c r="K101" s="19">
        <f t="shared" si="81"/>
        <v>4.997681839256007E-3</v>
      </c>
      <c r="L101" s="19">
        <f t="shared" si="82"/>
        <v>5.0023396977505949E-3</v>
      </c>
    </row>
    <row r="102" spans="1:12" ht="12.75" customHeight="1" x14ac:dyDescent="0.4">
      <c r="B102" s="11">
        <f>ROUND($G$5*B101,0)</f>
        <v>136086</v>
      </c>
      <c r="C102" s="11">
        <f t="shared" ref="C102:F102" si="84">ROUND($G$5*C101,0)</f>
        <v>139854</v>
      </c>
      <c r="D102" s="11">
        <f t="shared" si="84"/>
        <v>143810</v>
      </c>
      <c r="E102" s="11">
        <f t="shared" si="84"/>
        <v>150349</v>
      </c>
      <c r="F102" s="11">
        <f t="shared" si="84"/>
        <v>155538</v>
      </c>
      <c r="G102" s="8"/>
      <c r="H102" s="19">
        <f t="shared" si="83"/>
        <v>1.9997301713411984E-2</v>
      </c>
      <c r="I102" s="19">
        <f t="shared" si="79"/>
        <v>1.9998249606161388E-2</v>
      </c>
      <c r="J102" s="19">
        <f t="shared" si="80"/>
        <v>2.0001418540322009E-2</v>
      </c>
      <c r="K102" s="19">
        <f t="shared" si="81"/>
        <v>1.9999864315710207E-2</v>
      </c>
      <c r="L102" s="19">
        <f t="shared" si="82"/>
        <v>2.0001573894339226E-2</v>
      </c>
    </row>
    <row r="103" spans="1:12" ht="12.75" customHeight="1" x14ac:dyDescent="0.4">
      <c r="B103" s="11">
        <f>ROUND($G$6*B102,0)</f>
        <v>136426</v>
      </c>
      <c r="C103" s="11">
        <f t="shared" ref="C103:F103" si="85">ROUND($G$6*C102,0)</f>
        <v>140204</v>
      </c>
      <c r="D103" s="11">
        <f t="shared" si="85"/>
        <v>144170</v>
      </c>
      <c r="E103" s="11">
        <f t="shared" si="85"/>
        <v>150725</v>
      </c>
      <c r="F103" s="11">
        <f t="shared" si="85"/>
        <v>155927</v>
      </c>
      <c r="G103" s="8"/>
      <c r="H103" s="19">
        <f t="shared" si="83"/>
        <v>2.4984201166909159E-3</v>
      </c>
      <c r="I103" s="19">
        <f t="shared" si="79"/>
        <v>2.5026098645730549E-3</v>
      </c>
      <c r="J103" s="19">
        <f t="shared" si="80"/>
        <v>2.5033029691954663E-3</v>
      </c>
      <c r="K103" s="19">
        <f t="shared" si="81"/>
        <v>2.5008480269240233E-3</v>
      </c>
      <c r="L103" s="19">
        <f t="shared" si="82"/>
        <v>2.5009965410382031E-3</v>
      </c>
    </row>
    <row r="104" spans="1:12" ht="12.75" customHeight="1" x14ac:dyDescent="0.4">
      <c r="B104" s="11">
        <f>ROUND($G$7*B103,0)</f>
        <v>139155</v>
      </c>
      <c r="C104" s="11">
        <f t="shared" ref="C104" si="86">ROUND($G$7*C103,0)</f>
        <v>143008</v>
      </c>
      <c r="D104" s="11">
        <f t="shared" ref="D104" si="87">ROUND($G$7*D103,0)</f>
        <v>147053</v>
      </c>
      <c r="E104" s="11">
        <f t="shared" ref="E104" si="88">ROUND($G$7*E103,0)</f>
        <v>153740</v>
      </c>
      <c r="F104" s="11">
        <f t="shared" ref="F104" si="89">ROUND($G$7*F103,0)</f>
        <v>159046</v>
      </c>
      <c r="G104" s="8"/>
      <c r="H104" s="19">
        <f t="shared" si="83"/>
        <v>2.0003518390922553E-2</v>
      </c>
      <c r="I104" s="19">
        <f t="shared" si="79"/>
        <v>1.9999429402870104E-2</v>
      </c>
      <c r="J104" s="19">
        <f t="shared" si="80"/>
        <v>1.9997225497676355E-2</v>
      </c>
      <c r="K104" s="19">
        <f t="shared" si="81"/>
        <v>2.0003317299718028E-2</v>
      </c>
      <c r="L104" s="19">
        <f t="shared" si="82"/>
        <v>2.0002950098443502E-2</v>
      </c>
    </row>
    <row r="105" spans="1:12" x14ac:dyDescent="0.35">
      <c r="G105" s="18"/>
    </row>
    <row r="106" spans="1:12" ht="15" x14ac:dyDescent="0.35">
      <c r="A106" s="15" t="s">
        <v>32</v>
      </c>
      <c r="G106" s="18"/>
    </row>
    <row r="107" spans="1:12" ht="14.25" x14ac:dyDescent="0.35">
      <c r="A107" s="16" t="s">
        <v>33</v>
      </c>
      <c r="G107" s="18"/>
    </row>
    <row r="108" spans="1:12" ht="14.25" x14ac:dyDescent="0.35">
      <c r="A108" s="16" t="s">
        <v>34</v>
      </c>
      <c r="G108" s="18"/>
    </row>
    <row r="109" spans="1:12" x14ac:dyDescent="0.35">
      <c r="G109" s="18"/>
    </row>
    <row r="110" spans="1:12" x14ac:dyDescent="0.35">
      <c r="G110" s="18"/>
    </row>
    <row r="111" spans="1:12" x14ac:dyDescent="0.35">
      <c r="G111" s="18"/>
    </row>
    <row r="112" spans="1:12" x14ac:dyDescent="0.35">
      <c r="G112" s="18"/>
    </row>
    <row r="113" spans="7:7" x14ac:dyDescent="0.35">
      <c r="G113" s="18"/>
    </row>
    <row r="114" spans="7:7" x14ac:dyDescent="0.35">
      <c r="G114" s="18"/>
    </row>
    <row r="115" spans="7:7" x14ac:dyDescent="0.35">
      <c r="G115" s="18"/>
    </row>
    <row r="116" spans="7:7" x14ac:dyDescent="0.35">
      <c r="G116" s="18"/>
    </row>
  </sheetData>
  <mergeCells count="5">
    <mergeCell ref="A6:F6"/>
    <mergeCell ref="A1:F1"/>
    <mergeCell ref="A2:F2"/>
    <mergeCell ref="A3:F3"/>
    <mergeCell ref="A5:F5"/>
  </mergeCells>
  <phoneticPr fontId="0" type="noConversion"/>
  <printOptions horizontalCentered="1"/>
  <pageMargins left="0.55118110236220474" right="0.35433070866141736" top="0.59055118110236227" bottom="0.59055118110236227" header="0.51181102362204722" footer="0.51181102362204722"/>
  <pageSetup paperSize="5" scale="70" orientation="portrait" r:id="rId1"/>
  <headerFooter differentOddEven="1" differentFirst="1" alignWithMargins="0">
    <oddFooter>Page &amp;P of &amp;N</oddFooter>
    <evenFooter>&amp;CPage &amp;P of &amp;N</evenFooter>
    <firstFooter>&amp;CPage &amp;P of &amp;N</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7BBD74-CF0E-42C2-A9D4-F53783B8F60F}">
  <sheetPr>
    <pageSetUpPr fitToPage="1"/>
  </sheetPr>
  <dimension ref="A1:L108"/>
  <sheetViews>
    <sheetView topLeftCell="A32" zoomScale="85" zoomScaleNormal="85" zoomScaleSheetLayoutView="100" workbookViewId="0">
      <selection activeCell="G116" sqref="G105:G116"/>
    </sheetView>
  </sheetViews>
  <sheetFormatPr defaultRowHeight="12.75" x14ac:dyDescent="0.35"/>
  <cols>
    <col min="1" max="1" width="13.265625" customWidth="1"/>
    <col min="2" max="5" width="10.265625" customWidth="1"/>
    <col min="6" max="6" width="10.3984375" customWidth="1"/>
    <col min="7" max="7" width="10.265625" customWidth="1"/>
    <col min="8" max="8" width="9" style="18" customWidth="1"/>
    <col min="9" max="12" width="9.1328125" style="18"/>
  </cols>
  <sheetData>
    <row r="1" spans="1:8" ht="13.15" customHeight="1" x14ac:dyDescent="0.4">
      <c r="A1" s="24" t="s">
        <v>35</v>
      </c>
      <c r="B1" s="24"/>
      <c r="C1" s="24"/>
      <c r="D1" s="24"/>
      <c r="E1" s="24"/>
      <c r="F1" s="24"/>
      <c r="G1" s="9">
        <v>1.0349999999999999</v>
      </c>
      <c r="H1" s="18" t="s">
        <v>1</v>
      </c>
    </row>
    <row r="2" spans="1:8" ht="13.15" customHeight="1" x14ac:dyDescent="0.4">
      <c r="A2" s="24"/>
      <c r="B2" s="24"/>
      <c r="C2" s="24"/>
      <c r="D2" s="24"/>
      <c r="E2" s="24"/>
      <c r="F2" s="24"/>
      <c r="G2" s="9">
        <v>1.0125</v>
      </c>
      <c r="H2" s="18" t="s">
        <v>2</v>
      </c>
    </row>
    <row r="3" spans="1:8" ht="13.15" customHeight="1" x14ac:dyDescent="0.4">
      <c r="A3" s="24" t="s">
        <v>36</v>
      </c>
      <c r="B3" s="24"/>
      <c r="C3" s="24"/>
      <c r="D3" s="24"/>
      <c r="E3" s="24"/>
      <c r="F3" s="24"/>
      <c r="G3" s="9">
        <v>1.03</v>
      </c>
      <c r="H3" s="18" t="s">
        <v>4</v>
      </c>
    </row>
    <row r="4" spans="1:8" ht="13.15" customHeight="1" x14ac:dyDescent="0.4">
      <c r="A4" s="4"/>
      <c r="B4" s="4"/>
      <c r="C4" s="4"/>
      <c r="D4" s="4"/>
      <c r="E4" s="4"/>
      <c r="F4" s="4"/>
      <c r="G4" s="9">
        <v>1.0049999999999999</v>
      </c>
      <c r="H4" s="18" t="s">
        <v>5</v>
      </c>
    </row>
    <row r="5" spans="1:8" ht="13.15" customHeight="1" x14ac:dyDescent="0.4">
      <c r="A5" s="24" t="s">
        <v>37</v>
      </c>
      <c r="B5" s="24"/>
      <c r="C5" s="24"/>
      <c r="D5" s="24"/>
      <c r="E5" s="24"/>
      <c r="F5" s="24"/>
      <c r="G5" s="9">
        <v>1.02</v>
      </c>
      <c r="H5" s="18" t="s">
        <v>7</v>
      </c>
    </row>
    <row r="6" spans="1:8" ht="13.15" x14ac:dyDescent="0.4">
      <c r="A6" s="24"/>
      <c r="B6" s="24"/>
      <c r="C6" s="24"/>
      <c r="D6" s="24"/>
      <c r="E6" s="24"/>
      <c r="F6" s="24"/>
      <c r="G6" s="9">
        <v>1.0024999999999999</v>
      </c>
      <c r="H6" s="18" t="s">
        <v>8</v>
      </c>
    </row>
    <row r="7" spans="1:8" ht="13.15" x14ac:dyDescent="0.4">
      <c r="G7" s="8">
        <v>1.02</v>
      </c>
      <c r="H7" s="18" t="s">
        <v>9</v>
      </c>
    </row>
    <row r="8" spans="1:8" ht="13.15" x14ac:dyDescent="0.4">
      <c r="A8" s="3"/>
      <c r="G8" s="8"/>
    </row>
    <row r="9" spans="1:8" ht="13.15" x14ac:dyDescent="0.4">
      <c r="A9" s="14" t="s">
        <v>38</v>
      </c>
      <c r="G9" s="8"/>
    </row>
    <row r="10" spans="1:8" ht="13.15" x14ac:dyDescent="0.4">
      <c r="A10" s="14" t="s">
        <v>39</v>
      </c>
      <c r="B10" s="3"/>
      <c r="C10" s="3"/>
      <c r="D10" s="3"/>
      <c r="F10" s="3"/>
      <c r="G10" s="8"/>
    </row>
    <row r="11" spans="1:8" ht="13.15" x14ac:dyDescent="0.4">
      <c r="A11" s="14" t="s">
        <v>40</v>
      </c>
      <c r="B11" s="3"/>
      <c r="C11" s="3"/>
      <c r="D11" s="3"/>
      <c r="F11" s="3"/>
      <c r="G11" s="8"/>
    </row>
    <row r="12" spans="1:8" ht="13.15" x14ac:dyDescent="0.4">
      <c r="A12" s="14" t="s">
        <v>41</v>
      </c>
      <c r="B12" s="3"/>
      <c r="C12" s="3"/>
      <c r="D12" s="3"/>
      <c r="F12" s="3"/>
      <c r="G12" s="8"/>
    </row>
    <row r="13" spans="1:8" ht="13.15" x14ac:dyDescent="0.4">
      <c r="A13" s="14" t="s">
        <v>42</v>
      </c>
      <c r="B13" s="3"/>
      <c r="C13" s="3"/>
      <c r="D13" s="3"/>
      <c r="F13" s="3"/>
      <c r="G13" s="8"/>
    </row>
    <row r="14" spans="1:8" ht="13.15" x14ac:dyDescent="0.4">
      <c r="A14" s="14" t="s">
        <v>43</v>
      </c>
      <c r="B14" s="3"/>
      <c r="C14" s="3"/>
      <c r="D14" s="3"/>
      <c r="F14" s="3"/>
      <c r="G14" s="8"/>
    </row>
    <row r="15" spans="1:8" ht="13.15" x14ac:dyDescent="0.4">
      <c r="A15" s="14" t="s">
        <v>44</v>
      </c>
      <c r="B15" s="3"/>
      <c r="C15" s="3"/>
      <c r="D15" s="3"/>
      <c r="F15" s="3"/>
      <c r="G15" s="8"/>
    </row>
    <row r="16" spans="1:8" ht="13.15" x14ac:dyDescent="0.4">
      <c r="B16" s="3"/>
      <c r="C16" s="3"/>
      <c r="D16" s="3"/>
      <c r="F16" s="2"/>
      <c r="G16" s="8"/>
    </row>
    <row r="17" spans="1:12" ht="13.15" x14ac:dyDescent="0.4">
      <c r="G17" s="8"/>
    </row>
    <row r="18" spans="1:12" ht="13.15" x14ac:dyDescent="0.4">
      <c r="A18" s="2" t="s">
        <v>17</v>
      </c>
      <c r="B18" s="1"/>
      <c r="C18" s="1"/>
      <c r="D18" s="1"/>
      <c r="E18" s="1"/>
      <c r="F18" s="1"/>
      <c r="G18" s="8"/>
    </row>
    <row r="19" spans="1:12" ht="13.15" x14ac:dyDescent="0.4">
      <c r="B19" s="10" t="s">
        <v>45</v>
      </c>
      <c r="C19" s="10" t="s">
        <v>46</v>
      </c>
      <c r="D19" s="10" t="s">
        <v>47</v>
      </c>
      <c r="E19" s="10" t="s">
        <v>48</v>
      </c>
      <c r="F19" s="10" t="s">
        <v>49</v>
      </c>
      <c r="G19" s="8"/>
    </row>
    <row r="20" spans="1:12" ht="13.15" x14ac:dyDescent="0.4">
      <c r="A20" s="1" t="s">
        <v>50</v>
      </c>
      <c r="B20" s="12">
        <v>55567</v>
      </c>
      <c r="C20" s="12">
        <v>57508</v>
      </c>
      <c r="D20" s="12">
        <v>59527</v>
      </c>
      <c r="E20" s="12">
        <v>62441</v>
      </c>
      <c r="F20" s="12">
        <v>64597</v>
      </c>
      <c r="G20" s="8"/>
    </row>
    <row r="21" spans="1:12" ht="12.75" customHeight="1" x14ac:dyDescent="0.4">
      <c r="A21" s="13" t="s">
        <v>51</v>
      </c>
      <c r="B21" s="11">
        <f>ROUND($G$1*B20,0)</f>
        <v>57512</v>
      </c>
      <c r="C21" s="11">
        <f>ROUND($G$1*C20,0)</f>
        <v>59521</v>
      </c>
      <c r="D21" s="11">
        <f>ROUND($G$1*D20,0)</f>
        <v>61610</v>
      </c>
      <c r="E21" s="11">
        <f>ROUND($G$1*E20,0)</f>
        <v>64626</v>
      </c>
      <c r="F21" s="11">
        <f>ROUND($G$1*F20,0)</f>
        <v>66858</v>
      </c>
      <c r="G21" s="8"/>
      <c r="H21" s="19">
        <f>(B21-B20)/B20</f>
        <v>3.5002789425378371E-2</v>
      </c>
      <c r="I21" s="19">
        <f>(C21-C20)/C20</f>
        <v>3.500382555470543E-2</v>
      </c>
      <c r="J21" s="19">
        <f>(D21-D20)/D20</f>
        <v>3.4992524400692122E-2</v>
      </c>
      <c r="K21" s="19">
        <f>(E21-E20)/E20</f>
        <v>3.4993033423551832E-2</v>
      </c>
      <c r="L21" s="19">
        <f>(F21-F20)/F20</f>
        <v>3.5001625462482776E-2</v>
      </c>
    </row>
    <row r="22" spans="1:12" ht="13.5" customHeight="1" x14ac:dyDescent="0.4">
      <c r="B22" s="11">
        <f>ROUND($G$2*B21,0)</f>
        <v>58231</v>
      </c>
      <c r="C22" s="11">
        <f>ROUND($G$2*C21,0)</f>
        <v>60265</v>
      </c>
      <c r="D22" s="11">
        <f>ROUND($G$2*D21,0)</f>
        <v>62380</v>
      </c>
      <c r="E22" s="11">
        <f>ROUND($G$2*E21,0)</f>
        <v>65434</v>
      </c>
      <c r="F22" s="11">
        <f>ROUND($G$2*F21,0)</f>
        <v>67694</v>
      </c>
      <c r="G22" s="8"/>
      <c r="H22" s="19">
        <f t="shared" ref="H22:L27" si="0">(B22-B21)/B21</f>
        <v>1.2501738767561553E-2</v>
      </c>
      <c r="I22" s="19">
        <f t="shared" si="0"/>
        <v>1.2499789990087532E-2</v>
      </c>
      <c r="J22" s="19">
        <f t="shared" si="0"/>
        <v>1.2497971108586269E-2</v>
      </c>
      <c r="K22" s="19">
        <f t="shared" si="0"/>
        <v>1.2502707888465943E-2</v>
      </c>
      <c r="L22" s="19">
        <f t="shared" si="0"/>
        <v>1.2504113195129977E-2</v>
      </c>
    </row>
    <row r="23" spans="1:12" ht="12.75" customHeight="1" x14ac:dyDescent="0.4">
      <c r="B23" s="11">
        <f>ROUND($G$3*B22,0)</f>
        <v>59978</v>
      </c>
      <c r="C23" s="11">
        <f>ROUND($G$3*C22,0)</f>
        <v>62073</v>
      </c>
      <c r="D23" s="11">
        <f>ROUND($G$3*D22,0)</f>
        <v>64251</v>
      </c>
      <c r="E23" s="11">
        <f>ROUND($G$3*E22,0)</f>
        <v>67397</v>
      </c>
      <c r="F23" s="11">
        <f>ROUND($G$3*F22,0)</f>
        <v>69725</v>
      </c>
      <c r="G23" s="8"/>
      <c r="H23" s="19">
        <f t="shared" si="0"/>
        <v>3.000120210884237E-2</v>
      </c>
      <c r="I23" s="19">
        <f t="shared" si="0"/>
        <v>3.0000829668962083E-2</v>
      </c>
      <c r="J23" s="19">
        <f t="shared" si="0"/>
        <v>2.9993587688361655E-2</v>
      </c>
      <c r="K23" s="19">
        <f t="shared" si="0"/>
        <v>2.9999694348503837E-2</v>
      </c>
      <c r="L23" s="19">
        <f t="shared" si="0"/>
        <v>3.0002659024433481E-2</v>
      </c>
    </row>
    <row r="24" spans="1:12" ht="12.75" customHeight="1" x14ac:dyDescent="0.4">
      <c r="B24" s="11">
        <f>ROUND($G$4*B23,0)</f>
        <v>60278</v>
      </c>
      <c r="C24" s="11">
        <f>ROUND($G$4*C23,0)</f>
        <v>62383</v>
      </c>
      <c r="D24" s="11">
        <f>ROUND($G$4*D23,0)</f>
        <v>64572</v>
      </c>
      <c r="E24" s="11">
        <f>ROUND($G$4*E23,0)</f>
        <v>67734</v>
      </c>
      <c r="F24" s="11">
        <f>ROUND($G$4*F23,0)</f>
        <v>70074</v>
      </c>
      <c r="G24" s="8"/>
      <c r="H24" s="19">
        <f t="shared" si="0"/>
        <v>5.0018340058021271E-3</v>
      </c>
      <c r="I24" s="19">
        <f t="shared" si="0"/>
        <v>4.9941198266557118E-3</v>
      </c>
      <c r="J24" s="19">
        <f t="shared" si="0"/>
        <v>4.9960311901760283E-3</v>
      </c>
      <c r="K24" s="19">
        <f t="shared" si="0"/>
        <v>5.0002225618350962E-3</v>
      </c>
      <c r="L24" s="19">
        <f t="shared" si="0"/>
        <v>5.005378271782001E-3</v>
      </c>
    </row>
    <row r="25" spans="1:12" ht="12.75" customHeight="1" x14ac:dyDescent="0.4">
      <c r="B25" s="11">
        <f>ROUND($G$5*B24,0)</f>
        <v>61484</v>
      </c>
      <c r="C25" s="11">
        <f t="shared" ref="C25:F25" si="1">ROUND($G$5*C24,0)</f>
        <v>63631</v>
      </c>
      <c r="D25" s="11">
        <f t="shared" si="1"/>
        <v>65863</v>
      </c>
      <c r="E25" s="11">
        <f t="shared" si="1"/>
        <v>69089</v>
      </c>
      <c r="F25" s="11">
        <f t="shared" si="1"/>
        <v>71475</v>
      </c>
      <c r="G25" s="8"/>
      <c r="H25" s="19">
        <f t="shared" si="0"/>
        <v>2.0007299512259862E-2</v>
      </c>
      <c r="I25" s="19">
        <f t="shared" si="0"/>
        <v>2.0005450202779603E-2</v>
      </c>
      <c r="J25" s="19">
        <f t="shared" si="0"/>
        <v>1.9993185901009725E-2</v>
      </c>
      <c r="K25" s="19">
        <f t="shared" si="0"/>
        <v>2.0004724362949183E-2</v>
      </c>
      <c r="L25" s="19">
        <f t="shared" si="0"/>
        <v>1.9993150098467336E-2</v>
      </c>
    </row>
    <row r="26" spans="1:12" ht="12.75" customHeight="1" x14ac:dyDescent="0.4">
      <c r="B26" s="11">
        <f>ROUND($G$6*B25,0)</f>
        <v>61638</v>
      </c>
      <c r="C26" s="11">
        <f t="shared" ref="C26:F26" si="2">ROUND($G$6*C25,0)</f>
        <v>63790</v>
      </c>
      <c r="D26" s="11">
        <f t="shared" si="2"/>
        <v>66028</v>
      </c>
      <c r="E26" s="11">
        <f t="shared" si="2"/>
        <v>69262</v>
      </c>
      <c r="F26" s="11">
        <f t="shared" si="2"/>
        <v>71654</v>
      </c>
      <c r="G26" s="8"/>
      <c r="H26" s="19">
        <f t="shared" si="0"/>
        <v>2.504716674256717E-3</v>
      </c>
      <c r="I26" s="19">
        <f t="shared" si="0"/>
        <v>2.498782040200531E-3</v>
      </c>
      <c r="J26" s="19">
        <f t="shared" si="0"/>
        <v>2.50520018826959E-3</v>
      </c>
      <c r="K26" s="19">
        <f t="shared" si="0"/>
        <v>2.5040165583522702E-3</v>
      </c>
      <c r="L26" s="19">
        <f t="shared" si="0"/>
        <v>2.5043721580972366E-3</v>
      </c>
    </row>
    <row r="27" spans="1:12" ht="12.75" customHeight="1" x14ac:dyDescent="0.4">
      <c r="B27" s="11">
        <f>ROUND($G$7*B26,0)</f>
        <v>62871</v>
      </c>
      <c r="C27" s="11">
        <f t="shared" ref="C27:F27" si="3">ROUND($G$7*C26,0)</f>
        <v>65066</v>
      </c>
      <c r="D27" s="11">
        <f t="shared" si="3"/>
        <v>67349</v>
      </c>
      <c r="E27" s="11">
        <f t="shared" si="3"/>
        <v>70647</v>
      </c>
      <c r="F27" s="11">
        <f t="shared" si="3"/>
        <v>73087</v>
      </c>
      <c r="G27" s="8"/>
      <c r="H27" s="19">
        <f t="shared" si="0"/>
        <v>2.0003893701937118E-2</v>
      </c>
      <c r="I27" s="19">
        <f t="shared" si="0"/>
        <v>2.0003135287662642E-2</v>
      </c>
      <c r="J27" s="19">
        <f t="shared" si="0"/>
        <v>2.0006663839583206E-2</v>
      </c>
      <c r="K27" s="19">
        <f t="shared" si="0"/>
        <v>1.9996534896480032E-2</v>
      </c>
      <c r="L27" s="19">
        <f t="shared" si="0"/>
        <v>1.999888352359952E-2</v>
      </c>
    </row>
    <row r="28" spans="1:12" ht="13.15" x14ac:dyDescent="0.4">
      <c r="B28" s="7"/>
      <c r="C28" s="7"/>
      <c r="D28" s="7"/>
      <c r="E28" s="7"/>
      <c r="F28" s="7"/>
      <c r="G28" s="8"/>
    </row>
    <row r="29" spans="1:12" ht="13.15" x14ac:dyDescent="0.4">
      <c r="A29" s="3" t="s">
        <v>25</v>
      </c>
      <c r="B29" s="7"/>
      <c r="C29" s="7"/>
      <c r="D29" s="7"/>
      <c r="E29" s="7"/>
      <c r="F29" s="7"/>
      <c r="G29" s="8"/>
    </row>
    <row r="30" spans="1:12" ht="13.15" x14ac:dyDescent="0.4">
      <c r="B30" s="10" t="s">
        <v>45</v>
      </c>
      <c r="C30" s="10" t="s">
        <v>52</v>
      </c>
      <c r="D30" s="10" t="s">
        <v>47</v>
      </c>
      <c r="E30" s="10" t="s">
        <v>48</v>
      </c>
      <c r="F30" s="10" t="s">
        <v>49</v>
      </c>
      <c r="G30" s="8"/>
    </row>
    <row r="31" spans="1:12" ht="12.75" customHeight="1" x14ac:dyDescent="0.4">
      <c r="A31" s="1" t="s">
        <v>50</v>
      </c>
      <c r="B31" s="11">
        <v>62168</v>
      </c>
      <c r="C31" s="11">
        <v>63675</v>
      </c>
      <c r="D31" s="11">
        <v>65905</v>
      </c>
      <c r="E31" s="11">
        <v>68898</v>
      </c>
      <c r="F31" s="11">
        <v>71275</v>
      </c>
      <c r="G31" s="8"/>
      <c r="H31" s="20"/>
    </row>
    <row r="32" spans="1:12" ht="12.75" customHeight="1" x14ac:dyDescent="0.4">
      <c r="A32" s="13" t="s">
        <v>51</v>
      </c>
      <c r="B32" s="11">
        <f>ROUND($G$1*B31,0)</f>
        <v>64344</v>
      </c>
      <c r="C32" s="11">
        <f>ROUND($G$1*C31,0)</f>
        <v>65904</v>
      </c>
      <c r="D32" s="11">
        <f>ROUND($G$1*D31,0)</f>
        <v>68212</v>
      </c>
      <c r="E32" s="11">
        <f>ROUND($G$1*E31,0)</f>
        <v>71309</v>
      </c>
      <c r="F32" s="11">
        <f>ROUND($G$1*F31,0)</f>
        <v>73770</v>
      </c>
      <c r="G32" s="8"/>
      <c r="H32" s="19">
        <f>(B32-B31)/B31</f>
        <v>3.5001930253506626E-2</v>
      </c>
      <c r="I32" s="19">
        <f>(C32-C31)/C31</f>
        <v>3.5005889281507656E-2</v>
      </c>
      <c r="J32" s="19">
        <f>(D32-D31)/D31</f>
        <v>3.5004931340565967E-2</v>
      </c>
      <c r="K32" s="19">
        <f>(E32-E31)/E31</f>
        <v>3.4993758889953264E-2</v>
      </c>
      <c r="L32" s="19">
        <f>(F32-F31)/F31</f>
        <v>3.5005261311820413E-2</v>
      </c>
    </row>
    <row r="33" spans="1:12" ht="12.75" customHeight="1" x14ac:dyDescent="0.4">
      <c r="B33" s="11">
        <f>ROUND($G$2*B32,0)</f>
        <v>65148</v>
      </c>
      <c r="C33" s="11">
        <f>ROUND($G$2*C32,0)</f>
        <v>66728</v>
      </c>
      <c r="D33" s="11">
        <f>ROUND($G$2*D32,0)</f>
        <v>69065</v>
      </c>
      <c r="E33" s="11">
        <f>ROUND($G$2*E32,0)</f>
        <v>72200</v>
      </c>
      <c r="F33" s="11">
        <f>ROUND($G$2*F32,0)</f>
        <v>74692</v>
      </c>
      <c r="G33" s="8"/>
      <c r="H33" s="19">
        <f t="shared" ref="H33:L38" si="4">(B33-B32)/B32</f>
        <v>1.2495337560611712E-2</v>
      </c>
      <c r="I33" s="19">
        <f t="shared" si="4"/>
        <v>1.2503034717164361E-2</v>
      </c>
      <c r="J33" s="19">
        <f t="shared" si="4"/>
        <v>1.2505131061983229E-2</v>
      </c>
      <c r="K33" s="19">
        <f t="shared" si="4"/>
        <v>1.2494916490204603E-2</v>
      </c>
      <c r="L33" s="19">
        <f t="shared" si="4"/>
        <v>1.2498305544259184E-2</v>
      </c>
    </row>
    <row r="34" spans="1:12" ht="12.75" customHeight="1" x14ac:dyDescent="0.4">
      <c r="B34" s="11">
        <f>ROUND($G$3*B33,0)</f>
        <v>67102</v>
      </c>
      <c r="C34" s="11">
        <f>ROUND($G$3*C33,0)</f>
        <v>68730</v>
      </c>
      <c r="D34" s="11">
        <f>ROUND($G$3*D33,0)</f>
        <v>71137</v>
      </c>
      <c r="E34" s="11">
        <f>ROUND($G$3*E33,0)</f>
        <v>74366</v>
      </c>
      <c r="F34" s="11">
        <f>ROUND($G$3*F33,0)</f>
        <v>76933</v>
      </c>
      <c r="G34" s="8"/>
      <c r="H34" s="19">
        <f t="shared" si="4"/>
        <v>2.999324614723399E-2</v>
      </c>
      <c r="I34" s="19">
        <f t="shared" si="4"/>
        <v>3.0002397794029492E-2</v>
      </c>
      <c r="J34" s="19">
        <f t="shared" si="4"/>
        <v>3.0000723955693913E-2</v>
      </c>
      <c r="K34" s="19">
        <f t="shared" si="4"/>
        <v>0.03</v>
      </c>
      <c r="L34" s="19">
        <f t="shared" si="4"/>
        <v>3.0003213195522946E-2</v>
      </c>
    </row>
    <row r="35" spans="1:12" ht="12.75" customHeight="1" x14ac:dyDescent="0.4">
      <c r="B35" s="11">
        <f>ROUND($G$4*B34,0)</f>
        <v>67438</v>
      </c>
      <c r="C35" s="11">
        <f>ROUND($G$4*C34,0)</f>
        <v>69074</v>
      </c>
      <c r="D35" s="11">
        <f>ROUND($G$4*D34,0)</f>
        <v>71493</v>
      </c>
      <c r="E35" s="11">
        <f>ROUND($G$4*E34,0)</f>
        <v>74738</v>
      </c>
      <c r="F35" s="11">
        <f>ROUND($G$4*F34,0)</f>
        <v>77318</v>
      </c>
      <c r="G35" s="8"/>
      <c r="H35" s="19">
        <f t="shared" si="4"/>
        <v>5.0073023158773208E-3</v>
      </c>
      <c r="I35" s="19">
        <f t="shared" si="4"/>
        <v>5.0050923905136041E-3</v>
      </c>
      <c r="J35" s="19">
        <f t="shared" si="4"/>
        <v>5.0044280754037987E-3</v>
      </c>
      <c r="K35" s="19">
        <f t="shared" si="4"/>
        <v>5.0022859909098242E-3</v>
      </c>
      <c r="L35" s="19">
        <f t="shared" si="4"/>
        <v>5.004354438277462E-3</v>
      </c>
    </row>
    <row r="36" spans="1:12" ht="12.75" customHeight="1" x14ac:dyDescent="0.4">
      <c r="B36" s="11">
        <f>ROUND($G$5*B35,0)</f>
        <v>68787</v>
      </c>
      <c r="C36" s="11">
        <f t="shared" ref="C36:F36" si="5">ROUND($G$5*C35,0)</f>
        <v>70455</v>
      </c>
      <c r="D36" s="11">
        <f t="shared" si="5"/>
        <v>72923</v>
      </c>
      <c r="E36" s="11">
        <f t="shared" si="5"/>
        <v>76233</v>
      </c>
      <c r="F36" s="11">
        <f t="shared" si="5"/>
        <v>78864</v>
      </c>
      <c r="G36" s="8"/>
      <c r="H36" s="19">
        <f t="shared" si="4"/>
        <v>2.0003558824401673E-2</v>
      </c>
      <c r="I36" s="19">
        <f t="shared" si="4"/>
        <v>1.9993050930885718E-2</v>
      </c>
      <c r="J36" s="19">
        <f t="shared" si="4"/>
        <v>2.0001958233673227E-2</v>
      </c>
      <c r="K36" s="19">
        <f t="shared" si="4"/>
        <v>2.000321121785437E-2</v>
      </c>
      <c r="L36" s="19">
        <f t="shared" si="4"/>
        <v>1.9995343904394836E-2</v>
      </c>
    </row>
    <row r="37" spans="1:12" ht="12.75" customHeight="1" x14ac:dyDescent="0.4">
      <c r="B37" s="11">
        <f>ROUND($G$6*B36,0)</f>
        <v>68959</v>
      </c>
      <c r="C37" s="11">
        <f t="shared" ref="C37:F37" si="6">ROUND($G$6*C36,0)</f>
        <v>70631</v>
      </c>
      <c r="D37" s="11">
        <f t="shared" si="6"/>
        <v>73105</v>
      </c>
      <c r="E37" s="11">
        <f t="shared" si="6"/>
        <v>76424</v>
      </c>
      <c r="F37" s="11">
        <f t="shared" si="6"/>
        <v>79061</v>
      </c>
      <c r="G37" s="8"/>
      <c r="H37" s="19">
        <f t="shared" si="4"/>
        <v>2.500472472996351E-3</v>
      </c>
      <c r="I37" s="19">
        <f t="shared" si="4"/>
        <v>2.4980483996877439E-3</v>
      </c>
      <c r="J37" s="19">
        <f t="shared" si="4"/>
        <v>2.4957832234000247E-3</v>
      </c>
      <c r="K37" s="19">
        <f t="shared" si="4"/>
        <v>2.5054766308554039E-3</v>
      </c>
      <c r="L37" s="19">
        <f t="shared" si="4"/>
        <v>2.4979711909109354E-3</v>
      </c>
    </row>
    <row r="38" spans="1:12" ht="12.75" customHeight="1" x14ac:dyDescent="0.4">
      <c r="B38" s="11">
        <f>ROUND($G$7*B37,0)</f>
        <v>70338</v>
      </c>
      <c r="C38" s="11">
        <f t="shared" ref="C38:F38" si="7">ROUND($G$7*C37,0)</f>
        <v>72044</v>
      </c>
      <c r="D38" s="11">
        <f t="shared" si="7"/>
        <v>74567</v>
      </c>
      <c r="E38" s="11">
        <f t="shared" si="7"/>
        <v>77952</v>
      </c>
      <c r="F38" s="11">
        <f t="shared" si="7"/>
        <v>80642</v>
      </c>
      <c r="G38" s="8"/>
      <c r="H38" s="19">
        <f t="shared" si="4"/>
        <v>1.999738975333169E-2</v>
      </c>
      <c r="I38" s="19">
        <f t="shared" si="4"/>
        <v>2.0005380073905225E-2</v>
      </c>
      <c r="J38" s="19">
        <f t="shared" si="4"/>
        <v>1.9998632104507214E-2</v>
      </c>
      <c r="K38" s="19">
        <f t="shared" si="4"/>
        <v>1.9993719250497227E-2</v>
      </c>
      <c r="L38" s="19">
        <f t="shared" si="4"/>
        <v>1.9997217338510769E-2</v>
      </c>
    </row>
    <row r="39" spans="1:12" ht="12.75" customHeight="1" x14ac:dyDescent="0.4">
      <c r="B39" s="7"/>
      <c r="C39" s="7"/>
      <c r="D39" s="7"/>
      <c r="E39" s="7"/>
      <c r="F39" s="7"/>
      <c r="G39" s="8"/>
      <c r="H39" s="21"/>
      <c r="I39" s="21"/>
      <c r="J39" s="21"/>
      <c r="K39" s="21"/>
      <c r="L39" s="21"/>
    </row>
    <row r="40" spans="1:12" ht="13.15" x14ac:dyDescent="0.4">
      <c r="A40" s="2" t="s">
        <v>26</v>
      </c>
      <c r="B40" s="6"/>
      <c r="C40" s="6"/>
      <c r="D40" s="6"/>
      <c r="E40" s="6"/>
      <c r="F40" s="6"/>
      <c r="G40" s="8"/>
      <c r="H40" s="21"/>
      <c r="I40" s="21"/>
      <c r="J40" s="21"/>
      <c r="K40" s="21"/>
      <c r="L40" s="21"/>
    </row>
    <row r="41" spans="1:12" ht="13.15" x14ac:dyDescent="0.4">
      <c r="B41" s="10" t="s">
        <v>45</v>
      </c>
      <c r="C41" s="10" t="s">
        <v>52</v>
      </c>
      <c r="D41" s="10" t="s">
        <v>47</v>
      </c>
      <c r="E41" s="10" t="s">
        <v>48</v>
      </c>
      <c r="F41" s="10" t="s">
        <v>49</v>
      </c>
      <c r="G41" s="8"/>
      <c r="H41" s="21"/>
      <c r="I41" s="21"/>
      <c r="J41" s="21"/>
      <c r="K41" s="21"/>
      <c r="L41" s="21"/>
    </row>
    <row r="42" spans="1:12" ht="13.15" x14ac:dyDescent="0.4">
      <c r="A42" s="1" t="s">
        <v>50</v>
      </c>
      <c r="B42" s="12">
        <v>68666</v>
      </c>
      <c r="C42" s="12">
        <v>70623</v>
      </c>
      <c r="D42" s="12">
        <v>72581</v>
      </c>
      <c r="E42" s="12">
        <v>75105</v>
      </c>
      <c r="F42" s="12">
        <v>77696</v>
      </c>
      <c r="G42" s="8"/>
      <c r="H42" s="22"/>
      <c r="I42" s="21"/>
      <c r="J42" s="21"/>
      <c r="K42" s="21"/>
      <c r="L42" s="21"/>
    </row>
    <row r="43" spans="1:12" ht="12.75" customHeight="1" x14ac:dyDescent="0.4">
      <c r="A43" s="13" t="s">
        <v>51</v>
      </c>
      <c r="B43" s="11">
        <f>ROUND($G$1*B42,0)</f>
        <v>71069</v>
      </c>
      <c r="C43" s="11">
        <f>ROUND($G$1*C42,0)</f>
        <v>73095</v>
      </c>
      <c r="D43" s="11">
        <f>ROUND($G$1*D42,0)</f>
        <v>75121</v>
      </c>
      <c r="E43" s="11">
        <f>ROUND($G$1*E42,0)</f>
        <v>77734</v>
      </c>
      <c r="F43" s="11">
        <f>ROUND($G$1*F42,0)</f>
        <v>80415</v>
      </c>
      <c r="G43" s="8"/>
      <c r="H43" s="19">
        <f>(B43-B42)/B42</f>
        <v>3.4995485393062069E-2</v>
      </c>
      <c r="I43" s="19">
        <f>(C43-C42)/C42</f>
        <v>3.5002761140138484E-2</v>
      </c>
      <c r="J43" s="19">
        <f>(D43-D42)/D42</f>
        <v>3.4995384467009269E-2</v>
      </c>
      <c r="K43" s="19">
        <f>(E43-E42)/E42</f>
        <v>3.5004327275148128E-2</v>
      </c>
      <c r="L43" s="19">
        <f>(F43-F42)/F42</f>
        <v>3.4995366556836903E-2</v>
      </c>
    </row>
    <row r="44" spans="1:12" ht="12.75" customHeight="1" x14ac:dyDescent="0.4">
      <c r="B44" s="11">
        <f>ROUND($G$2*B43,0)</f>
        <v>71957</v>
      </c>
      <c r="C44" s="11">
        <f>ROUND($G$2*C43,0)</f>
        <v>74009</v>
      </c>
      <c r="D44" s="11">
        <f>ROUND($G$2*D43,0)</f>
        <v>76060</v>
      </c>
      <c r="E44" s="11">
        <f>ROUND($G$2*E43,0)</f>
        <v>78706</v>
      </c>
      <c r="F44" s="11">
        <f>ROUND($G$2*F43,0)</f>
        <v>81420</v>
      </c>
      <c r="G44" s="8"/>
      <c r="H44" s="19">
        <f t="shared" ref="H44:L49" si="8">(B44-B43)/B43</f>
        <v>1.2494899323192954E-2</v>
      </c>
      <c r="I44" s="19">
        <f t="shared" si="8"/>
        <v>1.2504275258225598E-2</v>
      </c>
      <c r="J44" s="19">
        <f t="shared" si="8"/>
        <v>1.2499833601789113E-2</v>
      </c>
      <c r="K44" s="19">
        <f t="shared" si="8"/>
        <v>1.2504180924691898E-2</v>
      </c>
      <c r="L44" s="19">
        <f t="shared" si="8"/>
        <v>1.2497668345457937E-2</v>
      </c>
    </row>
    <row r="45" spans="1:12" ht="12.75" customHeight="1" x14ac:dyDescent="0.4">
      <c r="B45" s="11">
        <f>ROUND($G$3*B44,0)</f>
        <v>74116</v>
      </c>
      <c r="C45" s="11">
        <f>ROUND($G$3*C44,0)</f>
        <v>76229</v>
      </c>
      <c r="D45" s="11">
        <f>ROUND($G$3*D44,0)</f>
        <v>78342</v>
      </c>
      <c r="E45" s="11">
        <f>ROUND($G$3*E44,0)</f>
        <v>81067</v>
      </c>
      <c r="F45" s="11">
        <f>ROUND($G$3*F44,0)</f>
        <v>83863</v>
      </c>
      <c r="G45" s="8"/>
      <c r="H45" s="19">
        <f t="shared" si="8"/>
        <v>3.0004030184693636E-2</v>
      </c>
      <c r="I45" s="19">
        <f t="shared" si="8"/>
        <v>2.9996351795051952E-2</v>
      </c>
      <c r="J45" s="19">
        <f t="shared" si="8"/>
        <v>3.0002629503023927E-2</v>
      </c>
      <c r="K45" s="19">
        <f t="shared" si="8"/>
        <v>2.999771300790283E-2</v>
      </c>
      <c r="L45" s="19">
        <f t="shared" si="8"/>
        <v>3.000491279783837E-2</v>
      </c>
    </row>
    <row r="46" spans="1:12" ht="12.75" customHeight="1" x14ac:dyDescent="0.4">
      <c r="B46" s="11">
        <f>ROUND($G$4*B45,0)</f>
        <v>74487</v>
      </c>
      <c r="C46" s="11">
        <f>ROUND($G$4*C45,0)</f>
        <v>76610</v>
      </c>
      <c r="D46" s="11">
        <f>ROUND($G$4*D45,0)</f>
        <v>78734</v>
      </c>
      <c r="E46" s="11">
        <f>ROUND($G$4*E45,0)</f>
        <v>81472</v>
      </c>
      <c r="F46" s="11">
        <f>ROUND($G$4*F45,0)</f>
        <v>84282</v>
      </c>
      <c r="G46" s="8"/>
      <c r="H46" s="19">
        <f t="shared" si="8"/>
        <v>5.005666792595391E-3</v>
      </c>
      <c r="I46" s="19">
        <f t="shared" si="8"/>
        <v>4.998097836781277E-3</v>
      </c>
      <c r="J46" s="19">
        <f t="shared" si="8"/>
        <v>5.0037017181077835E-3</v>
      </c>
      <c r="K46" s="19">
        <f t="shared" si="8"/>
        <v>4.9958676156759228E-3</v>
      </c>
      <c r="L46" s="19">
        <f t="shared" si="8"/>
        <v>4.9962438739372551E-3</v>
      </c>
    </row>
    <row r="47" spans="1:12" ht="12.75" customHeight="1" x14ac:dyDescent="0.4">
      <c r="B47" s="11">
        <f>ROUND($G$5*B46,0)</f>
        <v>75977</v>
      </c>
      <c r="C47" s="11">
        <f t="shared" ref="C47:F47" si="9">ROUND($G$5*C46,0)</f>
        <v>78142</v>
      </c>
      <c r="D47" s="11">
        <f t="shared" si="9"/>
        <v>80309</v>
      </c>
      <c r="E47" s="11">
        <f t="shared" si="9"/>
        <v>83101</v>
      </c>
      <c r="F47" s="11">
        <f t="shared" si="9"/>
        <v>85968</v>
      </c>
      <c r="G47" s="8"/>
      <c r="H47" s="19">
        <f t="shared" si="8"/>
        <v>2.0003490541973767E-2</v>
      </c>
      <c r="I47" s="19">
        <f t="shared" si="8"/>
        <v>1.9997389374755255E-2</v>
      </c>
      <c r="J47" s="19">
        <f t="shared" si="8"/>
        <v>2.0004064317829653E-2</v>
      </c>
      <c r="K47" s="19">
        <f t="shared" si="8"/>
        <v>1.9994599371563237E-2</v>
      </c>
      <c r="L47" s="19">
        <f t="shared" si="8"/>
        <v>2.000427137467075E-2</v>
      </c>
    </row>
    <row r="48" spans="1:12" ht="12.75" customHeight="1" x14ac:dyDescent="0.4">
      <c r="B48" s="11">
        <f>ROUND($G$6*B47,0)</f>
        <v>76167</v>
      </c>
      <c r="C48" s="11">
        <f t="shared" ref="C48:F48" si="10">ROUND($G$6*C47,0)</f>
        <v>78337</v>
      </c>
      <c r="D48" s="11">
        <f t="shared" si="10"/>
        <v>80510</v>
      </c>
      <c r="E48" s="11">
        <f t="shared" si="10"/>
        <v>83309</v>
      </c>
      <c r="F48" s="11">
        <f t="shared" si="10"/>
        <v>86183</v>
      </c>
      <c r="G48" s="8"/>
      <c r="H48" s="19">
        <f t="shared" si="8"/>
        <v>2.5007568079813626E-3</v>
      </c>
      <c r="I48" s="19">
        <f t="shared" si="8"/>
        <v>2.4954569885592896E-3</v>
      </c>
      <c r="J48" s="19">
        <f t="shared" si="8"/>
        <v>2.5028328082780261E-3</v>
      </c>
      <c r="K48" s="19">
        <f t="shared" si="8"/>
        <v>2.5029783035101865E-3</v>
      </c>
      <c r="L48" s="19">
        <f t="shared" si="8"/>
        <v>2.5009305788200259E-3</v>
      </c>
    </row>
    <row r="49" spans="1:12" ht="12.75" customHeight="1" x14ac:dyDescent="0.4">
      <c r="B49" s="11">
        <f>ROUND($G$7*B48,0)</f>
        <v>77690</v>
      </c>
      <c r="C49" s="11">
        <f t="shared" ref="C49:F49" si="11">ROUND($G$7*C48,0)</f>
        <v>79904</v>
      </c>
      <c r="D49" s="11">
        <f t="shared" si="11"/>
        <v>82120</v>
      </c>
      <c r="E49" s="11">
        <f t="shared" si="11"/>
        <v>84975</v>
      </c>
      <c r="F49" s="11">
        <f t="shared" si="11"/>
        <v>87907</v>
      </c>
      <c r="G49" s="8"/>
      <c r="H49" s="19">
        <f t="shared" si="8"/>
        <v>1.9995536124568381E-2</v>
      </c>
      <c r="I49" s="19">
        <f t="shared" si="8"/>
        <v>2.0003318993579024E-2</v>
      </c>
      <c r="J49" s="19">
        <f t="shared" si="8"/>
        <v>1.9997515836542044E-2</v>
      </c>
      <c r="K49" s="19">
        <f t="shared" si="8"/>
        <v>1.9997839369095775E-2</v>
      </c>
      <c r="L49" s="19">
        <f t="shared" si="8"/>
        <v>2.0003945093579941E-2</v>
      </c>
    </row>
    <row r="50" spans="1:12" ht="13.15" x14ac:dyDescent="0.4">
      <c r="B50" s="7"/>
      <c r="C50" s="7"/>
      <c r="D50" s="7"/>
      <c r="E50" s="7"/>
      <c r="F50" s="7"/>
      <c r="G50" s="8"/>
      <c r="H50" s="21"/>
      <c r="I50" s="21"/>
      <c r="J50" s="21"/>
      <c r="K50" s="21"/>
      <c r="L50" s="21"/>
    </row>
    <row r="51" spans="1:12" ht="13.15" x14ac:dyDescent="0.4">
      <c r="A51" s="3" t="s">
        <v>27</v>
      </c>
      <c r="B51" s="7"/>
      <c r="C51" s="7"/>
      <c r="D51" s="7"/>
      <c r="E51" s="7"/>
      <c r="F51" s="7"/>
      <c r="G51" s="8"/>
      <c r="H51" s="21"/>
      <c r="I51" s="21"/>
      <c r="J51" s="21"/>
      <c r="K51" s="21"/>
      <c r="L51" s="21"/>
    </row>
    <row r="52" spans="1:12" ht="13.15" x14ac:dyDescent="0.4">
      <c r="B52" s="10" t="s">
        <v>45</v>
      </c>
      <c r="C52" s="10" t="s">
        <v>52</v>
      </c>
      <c r="D52" s="10" t="s">
        <v>47</v>
      </c>
      <c r="E52" s="10" t="s">
        <v>48</v>
      </c>
      <c r="F52" s="10" t="s">
        <v>49</v>
      </c>
      <c r="G52" s="8"/>
      <c r="H52" s="21"/>
      <c r="I52" s="21"/>
      <c r="J52" s="21"/>
      <c r="K52" s="21"/>
      <c r="L52" s="21"/>
    </row>
    <row r="53" spans="1:12" ht="13.15" x14ac:dyDescent="0.4">
      <c r="A53" s="1" t="s">
        <v>50</v>
      </c>
      <c r="B53" s="11">
        <v>74122</v>
      </c>
      <c r="C53" s="11">
        <v>76658</v>
      </c>
      <c r="D53" s="11">
        <v>79309</v>
      </c>
      <c r="E53" s="11">
        <v>82916</v>
      </c>
      <c r="F53" s="11">
        <v>85778</v>
      </c>
      <c r="G53" s="8"/>
      <c r="H53" s="22"/>
      <c r="I53" s="21"/>
      <c r="J53" s="21"/>
      <c r="K53" s="21"/>
      <c r="L53" s="21"/>
    </row>
    <row r="54" spans="1:12" ht="12.75" customHeight="1" x14ac:dyDescent="0.4">
      <c r="A54" s="13" t="s">
        <v>51</v>
      </c>
      <c r="B54" s="11">
        <f>ROUND($G$1*B53,0)</f>
        <v>76716</v>
      </c>
      <c r="C54" s="11">
        <f>ROUND($G$1*C53,0)</f>
        <v>79341</v>
      </c>
      <c r="D54" s="11">
        <f>ROUND($G$1*D53,0)</f>
        <v>82085</v>
      </c>
      <c r="E54" s="11">
        <f>ROUND($G$1*E53,0)</f>
        <v>85818</v>
      </c>
      <c r="F54" s="11">
        <f>ROUND($G$1*F53,0)</f>
        <v>88780</v>
      </c>
      <c r="G54" s="8"/>
      <c r="H54" s="19">
        <f>(B54-B53)/B53</f>
        <v>3.4996357356790159E-2</v>
      </c>
      <c r="I54" s="19">
        <f>(C54-C53)/C53</f>
        <v>3.4999608651412766E-2</v>
      </c>
      <c r="J54" s="19">
        <f>(D54-D53)/D53</f>
        <v>3.500233264824925E-2</v>
      </c>
      <c r="K54" s="19">
        <f>(E54-E53)/E53</f>
        <v>3.4999276376091466E-2</v>
      </c>
      <c r="L54" s="19">
        <f>(F54-F53)/F53</f>
        <v>3.4997318659796217E-2</v>
      </c>
    </row>
    <row r="55" spans="1:12" ht="12.75" customHeight="1" x14ac:dyDescent="0.4">
      <c r="B55" s="11">
        <f>ROUND($G$2*B54,0)</f>
        <v>77675</v>
      </c>
      <c r="C55" s="11">
        <f>ROUND($G$2*C54,0)</f>
        <v>80333</v>
      </c>
      <c r="D55" s="11">
        <f>ROUND($G$2*D54,0)</f>
        <v>83111</v>
      </c>
      <c r="E55" s="11">
        <f>ROUND($G$2*E54,0)</f>
        <v>86891</v>
      </c>
      <c r="F55" s="11">
        <f>ROUND($G$2*F54,0)</f>
        <v>89890</v>
      </c>
      <c r="G55" s="8"/>
      <c r="H55" s="19">
        <f t="shared" ref="H55:L60" si="12">(B55-B54)/B54</f>
        <v>1.2500651754523176E-2</v>
      </c>
      <c r="I55" s="19">
        <f t="shared" si="12"/>
        <v>1.2502993408200047E-2</v>
      </c>
      <c r="J55" s="19">
        <f t="shared" si="12"/>
        <v>1.2499238594140221E-2</v>
      </c>
      <c r="K55" s="19">
        <f t="shared" si="12"/>
        <v>1.2503204455941644E-2</v>
      </c>
      <c r="L55" s="19">
        <f t="shared" si="12"/>
        <v>1.2502815949538185E-2</v>
      </c>
    </row>
    <row r="56" spans="1:12" ht="12.75" customHeight="1" x14ac:dyDescent="0.4">
      <c r="B56" s="11">
        <f>ROUND($G$3*B55,0)</f>
        <v>80005</v>
      </c>
      <c r="C56" s="11">
        <f>ROUND($G$3*C55,0)</f>
        <v>82743</v>
      </c>
      <c r="D56" s="11">
        <f>ROUND($G$3*D55,0)</f>
        <v>85604</v>
      </c>
      <c r="E56" s="11">
        <f>ROUND($G$3*E55,0)</f>
        <v>89498</v>
      </c>
      <c r="F56" s="11">
        <f>ROUND($G$3*F55,0)</f>
        <v>92587</v>
      </c>
      <c r="G56" s="8"/>
      <c r="H56" s="19">
        <f t="shared" si="12"/>
        <v>2.9996781461216607E-2</v>
      </c>
      <c r="I56" s="19">
        <f t="shared" si="12"/>
        <v>3.0000124481844324E-2</v>
      </c>
      <c r="J56" s="19">
        <f t="shared" si="12"/>
        <v>2.9996029406456425E-2</v>
      </c>
      <c r="K56" s="19">
        <f t="shared" si="12"/>
        <v>3.000310734138173E-2</v>
      </c>
      <c r="L56" s="19">
        <f t="shared" si="12"/>
        <v>3.0003337412392923E-2</v>
      </c>
    </row>
    <row r="57" spans="1:12" ht="12.75" customHeight="1" x14ac:dyDescent="0.4">
      <c r="B57" s="11">
        <f>ROUND($G$4*B56,0)</f>
        <v>80405</v>
      </c>
      <c r="C57" s="11">
        <f>ROUND($G$4*C56,0)</f>
        <v>83157</v>
      </c>
      <c r="D57" s="11">
        <f>ROUND($G$4*D56,0)</f>
        <v>86032</v>
      </c>
      <c r="E57" s="11">
        <f>ROUND($G$4*E56,0)</f>
        <v>89945</v>
      </c>
      <c r="F57" s="11">
        <f>ROUND($G$4*F56,0)</f>
        <v>93050</v>
      </c>
      <c r="G57" s="8"/>
      <c r="H57" s="19">
        <f t="shared" si="12"/>
        <v>4.9996875195300293E-3</v>
      </c>
      <c r="I57" s="19">
        <f t="shared" si="12"/>
        <v>5.0034444001305243E-3</v>
      </c>
      <c r="J57" s="19">
        <f t="shared" si="12"/>
        <v>4.9997663660576609E-3</v>
      </c>
      <c r="K57" s="19">
        <f t="shared" si="12"/>
        <v>4.9945250173188231E-3</v>
      </c>
      <c r="L57" s="19">
        <f t="shared" si="12"/>
        <v>5.0007020424033613E-3</v>
      </c>
    </row>
    <row r="58" spans="1:12" ht="12.75" customHeight="1" x14ac:dyDescent="0.4">
      <c r="B58" s="11">
        <f>ROUND($G$5*B57,0)</f>
        <v>82013</v>
      </c>
      <c r="C58" s="11">
        <f t="shared" ref="C58:F58" si="13">ROUND($G$5*C57,0)</f>
        <v>84820</v>
      </c>
      <c r="D58" s="11">
        <f t="shared" si="13"/>
        <v>87753</v>
      </c>
      <c r="E58" s="11">
        <f t="shared" si="13"/>
        <v>91744</v>
      </c>
      <c r="F58" s="11">
        <f t="shared" si="13"/>
        <v>94911</v>
      </c>
      <c r="G58" s="8"/>
      <c r="H58" s="19">
        <f t="shared" si="12"/>
        <v>1.9998756296250232E-2</v>
      </c>
      <c r="I58" s="19">
        <f t="shared" si="12"/>
        <v>1.9998316437581924E-2</v>
      </c>
      <c r="J58" s="19">
        <f t="shared" si="12"/>
        <v>2.0004184489492281E-2</v>
      </c>
      <c r="K58" s="19">
        <f t="shared" si="12"/>
        <v>2.0001111790538661E-2</v>
      </c>
      <c r="L58" s="19">
        <f t="shared" si="12"/>
        <v>0.02</v>
      </c>
    </row>
    <row r="59" spans="1:12" ht="12.75" customHeight="1" x14ac:dyDescent="0.4">
      <c r="B59" s="11">
        <f>ROUND($G$6*B58,0)</f>
        <v>82218</v>
      </c>
      <c r="C59" s="11">
        <f t="shared" ref="C59:F59" si="14">ROUND($G$6*C58,0)</f>
        <v>85032</v>
      </c>
      <c r="D59" s="11">
        <f t="shared" si="14"/>
        <v>87972</v>
      </c>
      <c r="E59" s="11">
        <f t="shared" si="14"/>
        <v>91973</v>
      </c>
      <c r="F59" s="11">
        <f t="shared" si="14"/>
        <v>95148</v>
      </c>
      <c r="G59" s="8"/>
      <c r="H59" s="19">
        <f t="shared" si="12"/>
        <v>2.4996037213612476E-3</v>
      </c>
      <c r="I59" s="19">
        <f t="shared" si="12"/>
        <v>2.4994105163876445E-3</v>
      </c>
      <c r="J59" s="19">
        <f t="shared" si="12"/>
        <v>2.4956411746606955E-3</v>
      </c>
      <c r="K59" s="19">
        <f t="shared" si="12"/>
        <v>2.4960760376700384E-3</v>
      </c>
      <c r="L59" s="19">
        <f t="shared" si="12"/>
        <v>2.4970762082371905E-3</v>
      </c>
    </row>
    <row r="60" spans="1:12" ht="12.75" customHeight="1" x14ac:dyDescent="0.4">
      <c r="B60" s="11">
        <f>ROUND($G$7*B59,0)</f>
        <v>83862</v>
      </c>
      <c r="C60" s="11">
        <f t="shared" ref="C60:F60" si="15">ROUND($G$7*C59,0)</f>
        <v>86733</v>
      </c>
      <c r="D60" s="11">
        <f t="shared" si="15"/>
        <v>89731</v>
      </c>
      <c r="E60" s="11">
        <f t="shared" si="15"/>
        <v>93812</v>
      </c>
      <c r="F60" s="11">
        <f t="shared" si="15"/>
        <v>97051</v>
      </c>
      <c r="G60" s="8"/>
      <c r="H60" s="19">
        <f t="shared" si="12"/>
        <v>1.9995621396774427E-2</v>
      </c>
      <c r="I60" s="19">
        <f t="shared" si="12"/>
        <v>2.0004233700254021E-2</v>
      </c>
      <c r="J60" s="19">
        <f t="shared" si="12"/>
        <v>1.9994998408584548E-2</v>
      </c>
      <c r="K60" s="19">
        <f t="shared" si="12"/>
        <v>1.9994998532177923E-2</v>
      </c>
      <c r="L60" s="19">
        <f t="shared" si="12"/>
        <v>2.0000420397696221E-2</v>
      </c>
    </row>
    <row r="61" spans="1:12" ht="13.15" x14ac:dyDescent="0.4">
      <c r="B61" s="7"/>
      <c r="C61" s="7"/>
      <c r="D61" s="7"/>
      <c r="E61" s="7"/>
      <c r="F61" s="7"/>
      <c r="G61" s="8"/>
      <c r="H61" s="21"/>
      <c r="I61" s="21"/>
      <c r="J61" s="21"/>
      <c r="K61" s="21"/>
      <c r="L61" s="21"/>
    </row>
    <row r="62" spans="1:12" ht="13.15" x14ac:dyDescent="0.4">
      <c r="A62" s="3" t="s">
        <v>28</v>
      </c>
      <c r="B62" s="7"/>
      <c r="C62" s="7"/>
      <c r="D62" s="7"/>
      <c r="E62" s="7"/>
      <c r="F62" s="7"/>
      <c r="G62" s="8"/>
      <c r="H62" s="21"/>
      <c r="I62" s="21"/>
      <c r="J62" s="21"/>
      <c r="K62" s="21"/>
      <c r="L62" s="21"/>
    </row>
    <row r="63" spans="1:12" ht="13.15" x14ac:dyDescent="0.4">
      <c r="B63" s="10" t="s">
        <v>45</v>
      </c>
      <c r="C63" s="10" t="s">
        <v>52</v>
      </c>
      <c r="D63" s="10" t="s">
        <v>47</v>
      </c>
      <c r="E63" s="10" t="s">
        <v>48</v>
      </c>
      <c r="F63" s="10" t="s">
        <v>49</v>
      </c>
      <c r="G63" s="8"/>
      <c r="H63" s="21"/>
      <c r="I63" s="21"/>
      <c r="J63" s="21"/>
      <c r="K63" s="21"/>
      <c r="L63" s="21"/>
    </row>
    <row r="64" spans="1:12" ht="13.15" x14ac:dyDescent="0.4">
      <c r="A64" s="1" t="s">
        <v>50</v>
      </c>
      <c r="B64" s="11">
        <v>88618</v>
      </c>
      <c r="C64" s="11">
        <v>91323</v>
      </c>
      <c r="D64" s="11">
        <v>94307</v>
      </c>
      <c r="E64" s="11">
        <v>98600</v>
      </c>
      <c r="F64" s="11">
        <v>101999</v>
      </c>
      <c r="G64" s="8"/>
      <c r="H64" s="22"/>
      <c r="I64" s="21"/>
      <c r="J64" s="21"/>
      <c r="K64" s="21"/>
      <c r="L64" s="21"/>
    </row>
    <row r="65" spans="1:12" ht="12.75" customHeight="1" x14ac:dyDescent="0.4">
      <c r="A65" s="13" t="s">
        <v>51</v>
      </c>
      <c r="B65" s="11">
        <f>ROUND($G$1*B64,0)</f>
        <v>91720</v>
      </c>
      <c r="C65" s="11">
        <f>ROUND($G$1*C64,0)</f>
        <v>94519</v>
      </c>
      <c r="D65" s="11">
        <f>ROUND($G$1*D64,0)</f>
        <v>97608</v>
      </c>
      <c r="E65" s="11">
        <f>ROUND($G$1*E64,0)</f>
        <v>102051</v>
      </c>
      <c r="F65" s="11">
        <f>ROUND($G$1*F64,0)</f>
        <v>105569</v>
      </c>
      <c r="G65" s="8"/>
      <c r="H65" s="19">
        <f>(B65-B64)/B64</f>
        <v>3.5004175223995126E-2</v>
      </c>
      <c r="I65" s="19">
        <f>(C65-C64)/C64</f>
        <v>3.4996660206081713E-2</v>
      </c>
      <c r="J65" s="19">
        <f>(D65-D64)/D64</f>
        <v>3.5002703935020731E-2</v>
      </c>
      <c r="K65" s="19">
        <f>(E65-E64)/E64</f>
        <v>3.5000000000000003E-2</v>
      </c>
      <c r="L65" s="19">
        <f>(F65-F64)/F64</f>
        <v>3.5000343140619027E-2</v>
      </c>
    </row>
    <row r="66" spans="1:12" s="5" customFormat="1" ht="12.75" customHeight="1" x14ac:dyDescent="0.4">
      <c r="A66"/>
      <c r="B66" s="11">
        <f>ROUND($G$2*B65,0)</f>
        <v>92867</v>
      </c>
      <c r="C66" s="11">
        <f>ROUND($G$2*C65,0)</f>
        <v>95700</v>
      </c>
      <c r="D66" s="11">
        <f>ROUND($G$2*D65,0)</f>
        <v>98828</v>
      </c>
      <c r="E66" s="11">
        <f>ROUND($G$2*E65,0)</f>
        <v>103327</v>
      </c>
      <c r="F66" s="11">
        <f>ROUND($G$2*F65,0)</f>
        <v>106889</v>
      </c>
      <c r="G66" s="8"/>
      <c r="H66" s="19">
        <f t="shared" ref="H66:L71" si="16">(B66-B65)/B65</f>
        <v>1.2505451373746184E-2</v>
      </c>
      <c r="I66" s="19">
        <f t="shared" si="16"/>
        <v>1.2494842306837778E-2</v>
      </c>
      <c r="J66" s="19">
        <f t="shared" si="16"/>
        <v>1.2498975493811983E-2</v>
      </c>
      <c r="K66" s="19">
        <f t="shared" si="16"/>
        <v>1.250355214549588E-2</v>
      </c>
      <c r="L66" s="19">
        <f t="shared" si="16"/>
        <v>1.2503670585114949E-2</v>
      </c>
    </row>
    <row r="67" spans="1:12" s="5" customFormat="1" ht="12.75" customHeight="1" x14ac:dyDescent="0.4">
      <c r="A67"/>
      <c r="B67" s="11">
        <f>ROUND($G$3*B66,0)</f>
        <v>95653</v>
      </c>
      <c r="C67" s="11">
        <f>ROUND($G$3*C66,0)</f>
        <v>98571</v>
      </c>
      <c r="D67" s="11">
        <f>ROUND($G$3*D66,0)</f>
        <v>101793</v>
      </c>
      <c r="E67" s="11">
        <f>ROUND($G$3*E66,0)</f>
        <v>106427</v>
      </c>
      <c r="F67" s="11">
        <f>ROUND($G$3*F66,0)</f>
        <v>110096</v>
      </c>
      <c r="G67" s="8"/>
      <c r="H67" s="19">
        <f t="shared" si="16"/>
        <v>2.9999892319123048E-2</v>
      </c>
      <c r="I67" s="19">
        <f t="shared" si="16"/>
        <v>0.03</v>
      </c>
      <c r="J67" s="19">
        <f t="shared" si="16"/>
        <v>3.000161897437973E-2</v>
      </c>
      <c r="K67" s="19">
        <f t="shared" si="16"/>
        <v>3.0001838822379435E-2</v>
      </c>
      <c r="L67" s="19">
        <f t="shared" si="16"/>
        <v>3.0003087314878052E-2</v>
      </c>
    </row>
    <row r="68" spans="1:12" s="5" customFormat="1" ht="12.75" customHeight="1" x14ac:dyDescent="0.4">
      <c r="A68"/>
      <c r="B68" s="11">
        <f>ROUND($G$4*B67,0)</f>
        <v>96131</v>
      </c>
      <c r="C68" s="11">
        <f>ROUND($G$4*C67,0)</f>
        <v>99064</v>
      </c>
      <c r="D68" s="11">
        <f>ROUND($G$4*D67,0)</f>
        <v>102302</v>
      </c>
      <c r="E68" s="11">
        <f>ROUND($G$4*E67,0)</f>
        <v>106959</v>
      </c>
      <c r="F68" s="11">
        <f>ROUND($G$4*F67,0)</f>
        <v>110646</v>
      </c>
      <c r="G68" s="8"/>
      <c r="H68" s="19">
        <f t="shared" si="16"/>
        <v>4.9972295693809917E-3</v>
      </c>
      <c r="I68" s="19">
        <f t="shared" si="16"/>
        <v>5.0014710208884962E-3</v>
      </c>
      <c r="J68" s="19">
        <f t="shared" si="16"/>
        <v>5.0003438350377724E-3</v>
      </c>
      <c r="K68" s="19">
        <f t="shared" si="16"/>
        <v>4.9987315248949983E-3</v>
      </c>
      <c r="L68" s="19">
        <f t="shared" si="16"/>
        <v>4.9956401685801481E-3</v>
      </c>
    </row>
    <row r="69" spans="1:12" s="5" customFormat="1" ht="12.75" customHeight="1" x14ac:dyDescent="0.4">
      <c r="A69"/>
      <c r="B69" s="11">
        <f>ROUND($G$5*B68,0)</f>
        <v>98054</v>
      </c>
      <c r="C69" s="11">
        <f t="shared" ref="C69:F69" si="17">ROUND($G$5*C68,0)</f>
        <v>101045</v>
      </c>
      <c r="D69" s="11">
        <f t="shared" si="17"/>
        <v>104348</v>
      </c>
      <c r="E69" s="11">
        <f t="shared" si="17"/>
        <v>109098</v>
      </c>
      <c r="F69" s="11">
        <f t="shared" si="17"/>
        <v>112859</v>
      </c>
      <c r="G69" s="8"/>
      <c r="H69" s="19">
        <f t="shared" si="16"/>
        <v>2.0003952939218358E-2</v>
      </c>
      <c r="I69" s="19">
        <f t="shared" si="16"/>
        <v>1.9997173544375354E-2</v>
      </c>
      <c r="J69" s="19">
        <f t="shared" si="16"/>
        <v>1.9999609000801548E-2</v>
      </c>
      <c r="K69" s="19">
        <f t="shared" si="16"/>
        <v>1.9998317112164474E-2</v>
      </c>
      <c r="L69" s="19">
        <f t="shared" si="16"/>
        <v>2.0000723026589302E-2</v>
      </c>
    </row>
    <row r="70" spans="1:12" s="5" customFormat="1" ht="12.75" customHeight="1" x14ac:dyDescent="0.4">
      <c r="A70"/>
      <c r="B70" s="11">
        <f>ROUND($G$6*B69,0)</f>
        <v>98299</v>
      </c>
      <c r="C70" s="11">
        <f t="shared" ref="C70:F70" si="18">ROUND($G$6*C69,0)</f>
        <v>101298</v>
      </c>
      <c r="D70" s="11">
        <f t="shared" si="18"/>
        <v>104609</v>
      </c>
      <c r="E70" s="11">
        <f t="shared" si="18"/>
        <v>109371</v>
      </c>
      <c r="F70" s="11">
        <f t="shared" si="18"/>
        <v>113141</v>
      </c>
      <c r="G70" s="8"/>
      <c r="H70" s="19">
        <f t="shared" si="16"/>
        <v>2.4986232076202909E-3</v>
      </c>
      <c r="I70" s="19">
        <f t="shared" si="16"/>
        <v>2.5038349250334009E-3</v>
      </c>
      <c r="J70" s="19">
        <f t="shared" si="16"/>
        <v>2.5012458312569479E-3</v>
      </c>
      <c r="K70" s="19">
        <f t="shared" si="16"/>
        <v>2.5023373480723755E-3</v>
      </c>
      <c r="L70" s="19">
        <f t="shared" si="16"/>
        <v>2.4986930594812998E-3</v>
      </c>
    </row>
    <row r="71" spans="1:12" s="5" customFormat="1" ht="12.75" customHeight="1" x14ac:dyDescent="0.4">
      <c r="A71"/>
      <c r="B71" s="11">
        <f>ROUND($G$7*B70,0)</f>
        <v>100265</v>
      </c>
      <c r="C71" s="11">
        <f t="shared" ref="C71:F71" si="19">ROUND($G$7*C70,0)</f>
        <v>103324</v>
      </c>
      <c r="D71" s="11">
        <f t="shared" si="19"/>
        <v>106701</v>
      </c>
      <c r="E71" s="11">
        <f t="shared" si="19"/>
        <v>111558</v>
      </c>
      <c r="F71" s="11">
        <f t="shared" si="19"/>
        <v>115404</v>
      </c>
      <c r="G71" s="8"/>
      <c r="H71" s="19">
        <f t="shared" si="16"/>
        <v>2.0000203460869389E-2</v>
      </c>
      <c r="I71" s="19">
        <f t="shared" si="16"/>
        <v>2.0000394874528617E-2</v>
      </c>
      <c r="J71" s="19">
        <f t="shared" si="16"/>
        <v>1.9998279306751809E-2</v>
      </c>
      <c r="K71" s="19">
        <f t="shared" si="16"/>
        <v>1.9996159859560578E-2</v>
      </c>
      <c r="L71" s="19">
        <f t="shared" si="16"/>
        <v>2.0001590935204743E-2</v>
      </c>
    </row>
    <row r="72" spans="1:12" s="5" customFormat="1" ht="13.15" x14ac:dyDescent="0.4">
      <c r="A72" s="3"/>
      <c r="B72" s="7"/>
      <c r="C72" s="7"/>
      <c r="D72" s="7"/>
      <c r="E72" s="7"/>
      <c r="F72" s="7"/>
      <c r="G72" s="8"/>
      <c r="H72" s="23"/>
      <c r="I72" s="23"/>
      <c r="J72" s="23"/>
      <c r="K72" s="23"/>
      <c r="L72" s="23"/>
    </row>
    <row r="73" spans="1:12" ht="13.15" x14ac:dyDescent="0.4">
      <c r="A73" s="3" t="s">
        <v>29</v>
      </c>
      <c r="B73" s="7"/>
      <c r="C73" s="7"/>
      <c r="D73" s="7"/>
      <c r="E73" s="7"/>
      <c r="F73" s="7"/>
      <c r="G73" s="8"/>
      <c r="H73" s="21"/>
      <c r="I73" s="21"/>
      <c r="J73" s="21"/>
      <c r="K73" s="21"/>
      <c r="L73" s="21"/>
    </row>
    <row r="74" spans="1:12" ht="13.15" x14ac:dyDescent="0.4">
      <c r="B74" s="10" t="s">
        <v>45</v>
      </c>
      <c r="C74" s="10" t="s">
        <v>52</v>
      </c>
      <c r="D74" s="10" t="s">
        <v>47</v>
      </c>
      <c r="E74" s="10" t="s">
        <v>48</v>
      </c>
      <c r="F74" s="10" t="s">
        <v>49</v>
      </c>
      <c r="G74" s="8"/>
      <c r="H74" s="21"/>
      <c r="I74" s="21"/>
      <c r="J74" s="21"/>
      <c r="K74" s="21"/>
      <c r="L74" s="21"/>
    </row>
    <row r="75" spans="1:12" ht="13.15" x14ac:dyDescent="0.4">
      <c r="A75" s="1" t="s">
        <v>50</v>
      </c>
      <c r="B75" s="11">
        <v>100121</v>
      </c>
      <c r="C75" s="11">
        <v>103629</v>
      </c>
      <c r="D75" s="11">
        <v>107357</v>
      </c>
      <c r="E75" s="11">
        <v>112241</v>
      </c>
      <c r="F75" s="11">
        <v>116116</v>
      </c>
      <c r="G75" s="8"/>
      <c r="H75" s="21"/>
      <c r="I75" s="21"/>
      <c r="J75" s="21"/>
      <c r="K75" s="21"/>
      <c r="L75" s="21"/>
    </row>
    <row r="76" spans="1:12" ht="12.75" customHeight="1" x14ac:dyDescent="0.4">
      <c r="A76" s="13" t="s">
        <v>51</v>
      </c>
      <c r="B76" s="11">
        <f>ROUND($G$1*B75,0)</f>
        <v>103625</v>
      </c>
      <c r="C76" s="11">
        <f>ROUND($G$1*C75,0)</f>
        <v>107256</v>
      </c>
      <c r="D76" s="11">
        <f>ROUND($G$1*D75,0)</f>
        <v>111114</v>
      </c>
      <c r="E76" s="11">
        <f>ROUND($G$1*E75,0)</f>
        <v>116169</v>
      </c>
      <c r="F76" s="11">
        <f>ROUND($G$1*F75,0)</f>
        <v>120180</v>
      </c>
      <c r="G76" s="8"/>
      <c r="H76" s="19">
        <f>(B76-B75)/B75</f>
        <v>3.4997652840063523E-2</v>
      </c>
      <c r="I76" s="19">
        <f>(C76-C75)/C75</f>
        <v>3.4999855252873233E-2</v>
      </c>
      <c r="J76" s="19">
        <f>(D76-D75)/D75</f>
        <v>3.4995389215421446E-2</v>
      </c>
      <c r="K76" s="19">
        <f>(E76-E75)/E75</f>
        <v>3.4996124410865907E-2</v>
      </c>
      <c r="L76" s="19">
        <f>(F76-F75)/F75</f>
        <v>3.4999483275345342E-2</v>
      </c>
    </row>
    <row r="77" spans="1:12" ht="12.75" customHeight="1" x14ac:dyDescent="0.4">
      <c r="B77" s="11">
        <f>ROUND($G$2*B76,0)</f>
        <v>104920</v>
      </c>
      <c r="C77" s="11">
        <f>ROUND($G$2*C76,0)</f>
        <v>108597</v>
      </c>
      <c r="D77" s="11">
        <f>ROUND($G$2*D76,0)</f>
        <v>112503</v>
      </c>
      <c r="E77" s="11">
        <f>ROUND($G$2*E76,0)</f>
        <v>117621</v>
      </c>
      <c r="F77" s="11">
        <f>ROUND($G$2*F76,0)</f>
        <v>121682</v>
      </c>
      <c r="G77" s="8"/>
      <c r="H77" s="19">
        <f t="shared" ref="H77:L82" si="20">(B77-B76)/B76</f>
        <v>1.2496984318455971E-2</v>
      </c>
      <c r="I77" s="19">
        <f t="shared" si="20"/>
        <v>1.2502797046319087E-2</v>
      </c>
      <c r="J77" s="19">
        <f t="shared" si="20"/>
        <v>1.2500674982450456E-2</v>
      </c>
      <c r="K77" s="19">
        <f t="shared" si="20"/>
        <v>1.2499031583296748E-2</v>
      </c>
      <c r="L77" s="19">
        <f t="shared" si="20"/>
        <v>1.2497919786986188E-2</v>
      </c>
    </row>
    <row r="78" spans="1:12" ht="12.75" customHeight="1" x14ac:dyDescent="0.4">
      <c r="B78" s="11">
        <f>ROUND($G$3*B77,0)</f>
        <v>108068</v>
      </c>
      <c r="C78" s="11">
        <f>ROUND($G$3*C77,0)</f>
        <v>111855</v>
      </c>
      <c r="D78" s="11">
        <f>ROUND($G$3*D77,0)</f>
        <v>115878</v>
      </c>
      <c r="E78" s="11">
        <f>ROUND($G$3*E77,0)</f>
        <v>121150</v>
      </c>
      <c r="F78" s="11">
        <f>ROUND($G$3*F77,0)</f>
        <v>125332</v>
      </c>
      <c r="G78" s="8"/>
      <c r="H78" s="19">
        <f t="shared" si="20"/>
        <v>3.0003812428516966E-2</v>
      </c>
      <c r="I78" s="19">
        <f t="shared" si="20"/>
        <v>3.0000828752175475E-2</v>
      </c>
      <c r="J78" s="19">
        <f t="shared" si="20"/>
        <v>2.9999200021332766E-2</v>
      </c>
      <c r="K78" s="19">
        <f t="shared" si="20"/>
        <v>3.0003145696771837E-2</v>
      </c>
      <c r="L78" s="19">
        <f t="shared" si="20"/>
        <v>2.9996219654509295E-2</v>
      </c>
    </row>
    <row r="79" spans="1:12" ht="12.75" customHeight="1" x14ac:dyDescent="0.4">
      <c r="B79" s="11">
        <f>ROUND($G$4*B78,0)</f>
        <v>108608</v>
      </c>
      <c r="C79" s="11">
        <f>ROUND($G$4*C78,0)</f>
        <v>112414</v>
      </c>
      <c r="D79" s="11">
        <f>ROUND($G$4*D78,0)</f>
        <v>116457</v>
      </c>
      <c r="E79" s="11">
        <f>ROUND($G$4*E78,0)</f>
        <v>121756</v>
      </c>
      <c r="F79" s="11">
        <f>ROUND($G$4*F78,0)</f>
        <v>125959</v>
      </c>
      <c r="G79" s="8"/>
      <c r="H79" s="19">
        <f t="shared" si="20"/>
        <v>4.996853832771958E-3</v>
      </c>
      <c r="I79" s="19">
        <f t="shared" si="20"/>
        <v>4.9975414599257965E-3</v>
      </c>
      <c r="J79" s="19">
        <f t="shared" si="20"/>
        <v>4.9966343913426187E-3</v>
      </c>
      <c r="K79" s="19">
        <f t="shared" si="20"/>
        <v>5.002063557573256E-3</v>
      </c>
      <c r="L79" s="19">
        <f t="shared" si="20"/>
        <v>5.002712794816966E-3</v>
      </c>
    </row>
    <row r="80" spans="1:12" ht="12.75" customHeight="1" x14ac:dyDescent="0.4">
      <c r="B80" s="11">
        <f>ROUND($G$5*B79,0)</f>
        <v>110780</v>
      </c>
      <c r="C80" s="11">
        <f t="shared" ref="C80:F80" si="21">ROUND($G$5*C79,0)</f>
        <v>114662</v>
      </c>
      <c r="D80" s="11">
        <f t="shared" si="21"/>
        <v>118786</v>
      </c>
      <c r="E80" s="11">
        <f t="shared" si="21"/>
        <v>124191</v>
      </c>
      <c r="F80" s="11">
        <f t="shared" si="21"/>
        <v>128478</v>
      </c>
      <c r="G80" s="8"/>
      <c r="H80" s="19">
        <f t="shared" si="20"/>
        <v>1.9998526812021213E-2</v>
      </c>
      <c r="I80" s="19">
        <f t="shared" si="20"/>
        <v>1.9997509207038269E-2</v>
      </c>
      <c r="J80" s="19">
        <f t="shared" si="20"/>
        <v>1.9998797839545928E-2</v>
      </c>
      <c r="K80" s="19">
        <f t="shared" si="20"/>
        <v>1.9999014422287197E-2</v>
      </c>
      <c r="L80" s="19">
        <f t="shared" si="20"/>
        <v>1.9998570963567511E-2</v>
      </c>
    </row>
    <row r="81" spans="1:12" ht="12.75" customHeight="1" x14ac:dyDescent="0.4">
      <c r="B81" s="11">
        <f>ROUND($G$6*B80,0)</f>
        <v>111057</v>
      </c>
      <c r="C81" s="11">
        <f t="shared" ref="C81:F81" si="22">ROUND($G$6*C80,0)</f>
        <v>114949</v>
      </c>
      <c r="D81" s="11">
        <f t="shared" si="22"/>
        <v>119083</v>
      </c>
      <c r="E81" s="11">
        <f t="shared" si="22"/>
        <v>124501</v>
      </c>
      <c r="F81" s="11">
        <f t="shared" si="22"/>
        <v>128799</v>
      </c>
      <c r="G81" s="8"/>
      <c r="H81" s="19">
        <f t="shared" si="20"/>
        <v>2.5004513450081244E-3</v>
      </c>
      <c r="I81" s="19">
        <f t="shared" si="20"/>
        <v>2.5030088433831608E-3</v>
      </c>
      <c r="J81" s="19">
        <f t="shared" si="20"/>
        <v>2.500294647517384E-3</v>
      </c>
      <c r="K81" s="19">
        <f t="shared" si="20"/>
        <v>2.4961551159101707E-3</v>
      </c>
      <c r="L81" s="19">
        <f t="shared" si="20"/>
        <v>2.4984822304207725E-3</v>
      </c>
    </row>
    <row r="82" spans="1:12" ht="12.75" customHeight="1" x14ac:dyDescent="0.4">
      <c r="B82" s="11">
        <f>ROUND($G$7*B81,0)</f>
        <v>113278</v>
      </c>
      <c r="C82" s="11">
        <f t="shared" ref="C82:F82" si="23">ROUND($G$7*C81,0)</f>
        <v>117248</v>
      </c>
      <c r="D82" s="11">
        <f t="shared" si="23"/>
        <v>121465</v>
      </c>
      <c r="E82" s="11">
        <f t="shared" si="23"/>
        <v>126991</v>
      </c>
      <c r="F82" s="11">
        <f t="shared" si="23"/>
        <v>131375</v>
      </c>
      <c r="G82" s="8"/>
      <c r="H82" s="19">
        <f t="shared" si="20"/>
        <v>1.9998739386081023E-2</v>
      </c>
      <c r="I82" s="19">
        <f t="shared" si="20"/>
        <v>2.0000173990204352E-2</v>
      </c>
      <c r="J82" s="19">
        <f t="shared" si="20"/>
        <v>2.0002855151448989E-2</v>
      </c>
      <c r="K82" s="19">
        <f t="shared" si="20"/>
        <v>1.999983935872001E-2</v>
      </c>
      <c r="L82" s="19">
        <f t="shared" si="20"/>
        <v>2.0000155280708701E-2</v>
      </c>
    </row>
    <row r="83" spans="1:12" ht="13.15" x14ac:dyDescent="0.4">
      <c r="B83" s="7"/>
      <c r="C83" s="7"/>
      <c r="D83" s="7"/>
      <c r="E83" s="7"/>
      <c r="F83" s="7"/>
      <c r="G83" s="8"/>
      <c r="H83" s="21"/>
      <c r="I83" s="21"/>
      <c r="J83" s="21"/>
      <c r="K83" s="21"/>
      <c r="L83" s="21"/>
    </row>
    <row r="84" spans="1:12" ht="13.15" x14ac:dyDescent="0.4">
      <c r="A84" s="3" t="s">
        <v>30</v>
      </c>
      <c r="B84" s="7"/>
      <c r="C84" s="7"/>
      <c r="D84" s="7"/>
      <c r="E84" s="7"/>
      <c r="F84" s="7"/>
      <c r="G84" s="8"/>
      <c r="H84" s="21"/>
      <c r="I84" s="21"/>
      <c r="J84" s="21"/>
      <c r="K84" s="21"/>
      <c r="L84" s="21"/>
    </row>
    <row r="85" spans="1:12" ht="13.15" x14ac:dyDescent="0.4">
      <c r="B85" s="10" t="s">
        <v>45</v>
      </c>
      <c r="C85" s="10" t="s">
        <v>52</v>
      </c>
      <c r="D85" s="10" t="s">
        <v>47</v>
      </c>
      <c r="E85" s="10" t="s">
        <v>48</v>
      </c>
      <c r="F85" s="10" t="s">
        <v>49</v>
      </c>
      <c r="G85" s="8"/>
      <c r="H85" s="21"/>
      <c r="I85" s="21"/>
      <c r="J85" s="21"/>
      <c r="K85" s="21"/>
      <c r="L85" s="21"/>
    </row>
    <row r="86" spans="1:12" ht="13.15" x14ac:dyDescent="0.4">
      <c r="A86" s="1" t="s">
        <v>50</v>
      </c>
      <c r="B86" s="11">
        <v>113124</v>
      </c>
      <c r="C86" s="11">
        <v>116540</v>
      </c>
      <c r="D86" s="11">
        <v>120071</v>
      </c>
      <c r="E86" s="11">
        <v>125538</v>
      </c>
      <c r="F86" s="11">
        <v>129869</v>
      </c>
      <c r="G86" s="8"/>
      <c r="H86" s="21"/>
      <c r="I86" s="21"/>
      <c r="J86" s="21"/>
      <c r="K86" s="21"/>
      <c r="L86" s="21"/>
    </row>
    <row r="87" spans="1:12" ht="12.75" customHeight="1" x14ac:dyDescent="0.4">
      <c r="A87" s="13" t="s">
        <v>51</v>
      </c>
      <c r="B87" s="11">
        <f>ROUND($G$1*B86,0)</f>
        <v>117083</v>
      </c>
      <c r="C87" s="11">
        <f>ROUND($G$1*C86,0)</f>
        <v>120619</v>
      </c>
      <c r="D87" s="11">
        <f>ROUND($G$1*D86,0)</f>
        <v>124273</v>
      </c>
      <c r="E87" s="11">
        <f>ROUND($G$1*E86,0)</f>
        <v>129932</v>
      </c>
      <c r="F87" s="11">
        <f>ROUND($G$1*F86,0)</f>
        <v>134414</v>
      </c>
      <c r="G87" s="8"/>
      <c r="H87" s="19">
        <f>(B87-B86)/B86</f>
        <v>3.4996994448569713E-2</v>
      </c>
      <c r="I87" s="19">
        <f>(C87-C86)/C86</f>
        <v>3.5000858074480862E-2</v>
      </c>
      <c r="J87" s="19">
        <f>(D87-D86)/D86</f>
        <v>3.4995960723238753E-2</v>
      </c>
      <c r="K87" s="19">
        <f>(E87-E86)/E86</f>
        <v>3.5001354171645238E-2</v>
      </c>
      <c r="L87" s="19">
        <f>(F87-F86)/F86</f>
        <v>3.4996804472198911E-2</v>
      </c>
    </row>
    <row r="88" spans="1:12" ht="12.75" customHeight="1" x14ac:dyDescent="0.4">
      <c r="B88" s="11">
        <f>ROUND($G$2*B87,0)</f>
        <v>118547</v>
      </c>
      <c r="C88" s="11">
        <f>ROUND($G$2*C87,0)</f>
        <v>122127</v>
      </c>
      <c r="D88" s="11">
        <f>ROUND($G$2*D87,0)</f>
        <v>125826</v>
      </c>
      <c r="E88" s="11">
        <f>ROUND($G$2*E87,0)</f>
        <v>131556</v>
      </c>
      <c r="F88" s="11">
        <f>ROUND($G$2*F87,0)</f>
        <v>136094</v>
      </c>
      <c r="G88" s="8"/>
      <c r="H88" s="19">
        <f t="shared" ref="H88:L93" si="24">(B88-B87)/B87</f>
        <v>1.2503950189182033E-2</v>
      </c>
      <c r="I88" s="19">
        <f t="shared" si="24"/>
        <v>1.250217627405301E-2</v>
      </c>
      <c r="J88" s="19">
        <f t="shared" si="24"/>
        <v>1.2496680694921665E-2</v>
      </c>
      <c r="K88" s="19">
        <f t="shared" si="24"/>
        <v>1.249884554997999E-2</v>
      </c>
      <c r="L88" s="19">
        <f t="shared" si="24"/>
        <v>1.249869805228622E-2</v>
      </c>
    </row>
    <row r="89" spans="1:12" ht="12.75" customHeight="1" x14ac:dyDescent="0.4">
      <c r="B89" s="11">
        <f>ROUND($G$3*B88,0)</f>
        <v>122103</v>
      </c>
      <c r="C89" s="11">
        <f>ROUND($G$3*C88,0)</f>
        <v>125791</v>
      </c>
      <c r="D89" s="11">
        <f>ROUND($G$3*D88,0)</f>
        <v>129601</v>
      </c>
      <c r="E89" s="11">
        <f>ROUND($G$3*E88,0)</f>
        <v>135503</v>
      </c>
      <c r="F89" s="11">
        <f>ROUND($G$3*F88,0)</f>
        <v>140177</v>
      </c>
      <c r="G89" s="8"/>
      <c r="H89" s="19">
        <f t="shared" si="24"/>
        <v>2.9996541456131322E-2</v>
      </c>
      <c r="I89" s="19">
        <f t="shared" si="24"/>
        <v>3.0001555757531096E-2</v>
      </c>
      <c r="J89" s="19">
        <f t="shared" si="24"/>
        <v>3.0001748446267067E-2</v>
      </c>
      <c r="K89" s="19">
        <f t="shared" si="24"/>
        <v>3.0002432424214784E-2</v>
      </c>
      <c r="L89" s="19">
        <f t="shared" si="24"/>
        <v>3.0001322615251222E-2</v>
      </c>
    </row>
    <row r="90" spans="1:12" ht="12.75" customHeight="1" x14ac:dyDescent="0.4">
      <c r="B90" s="11">
        <f>ROUND($G$4*B89,0)</f>
        <v>122714</v>
      </c>
      <c r="C90" s="11">
        <f>ROUND($G$4*C89,0)</f>
        <v>126420</v>
      </c>
      <c r="D90" s="11">
        <f>ROUND($G$4*D89,0)</f>
        <v>130249</v>
      </c>
      <c r="E90" s="11">
        <f>ROUND($G$4*E89,0)</f>
        <v>136181</v>
      </c>
      <c r="F90" s="11">
        <f>ROUND($G$4*F89,0)</f>
        <v>140878</v>
      </c>
      <c r="G90" s="8"/>
      <c r="H90" s="19">
        <f t="shared" si="24"/>
        <v>5.0039720563786316E-3</v>
      </c>
      <c r="I90" s="19">
        <f t="shared" si="24"/>
        <v>5.000357736245041E-3</v>
      </c>
      <c r="J90" s="19">
        <f t="shared" si="24"/>
        <v>4.9999614200507709E-3</v>
      </c>
      <c r="K90" s="19">
        <f t="shared" si="24"/>
        <v>5.0035792565478257E-3</v>
      </c>
      <c r="L90" s="19">
        <f t="shared" si="24"/>
        <v>5.0008203913623492E-3</v>
      </c>
    </row>
    <row r="91" spans="1:12" ht="12.75" customHeight="1" x14ac:dyDescent="0.4">
      <c r="B91" s="11">
        <f>ROUND($G$5*B90,0)</f>
        <v>125168</v>
      </c>
      <c r="C91" s="11">
        <f t="shared" ref="C91:F91" si="25">ROUND($G$5*C90,0)</f>
        <v>128948</v>
      </c>
      <c r="D91" s="11">
        <f t="shared" si="25"/>
        <v>132854</v>
      </c>
      <c r="E91" s="11">
        <f t="shared" si="25"/>
        <v>138905</v>
      </c>
      <c r="F91" s="11">
        <f t="shared" si="25"/>
        <v>143696</v>
      </c>
      <c r="G91" s="8"/>
      <c r="H91" s="19">
        <f t="shared" si="24"/>
        <v>1.9997718271753836E-2</v>
      </c>
      <c r="I91" s="19">
        <f t="shared" si="24"/>
        <v>1.9996835943679798E-2</v>
      </c>
      <c r="J91" s="19">
        <f t="shared" si="24"/>
        <v>2.0000153552042627E-2</v>
      </c>
      <c r="K91" s="19">
        <f t="shared" si="24"/>
        <v>2.0002790403947687E-2</v>
      </c>
      <c r="L91" s="19">
        <f t="shared" si="24"/>
        <v>2.0003123269779526E-2</v>
      </c>
    </row>
    <row r="92" spans="1:12" ht="12.75" customHeight="1" x14ac:dyDescent="0.4">
      <c r="B92" s="11">
        <f>ROUND($G$6*B91,0)</f>
        <v>125481</v>
      </c>
      <c r="C92" s="11">
        <f t="shared" ref="C92:F92" si="26">ROUND($G$6*C91,0)</f>
        <v>129270</v>
      </c>
      <c r="D92" s="11">
        <f t="shared" si="26"/>
        <v>133186</v>
      </c>
      <c r="E92" s="11">
        <f t="shared" si="26"/>
        <v>139252</v>
      </c>
      <c r="F92" s="11">
        <f t="shared" si="26"/>
        <v>144055</v>
      </c>
      <c r="G92" s="8"/>
      <c r="H92" s="19">
        <f t="shared" si="24"/>
        <v>2.5006391409945032E-3</v>
      </c>
      <c r="I92" s="19">
        <f t="shared" si="24"/>
        <v>2.4971306262989734E-3</v>
      </c>
      <c r="J92" s="19">
        <f t="shared" si="24"/>
        <v>2.4989838469297123E-3</v>
      </c>
      <c r="K92" s="19">
        <f t="shared" si="24"/>
        <v>2.498110219214571E-3</v>
      </c>
      <c r="L92" s="19">
        <f t="shared" si="24"/>
        <v>2.4983298073711167E-3</v>
      </c>
    </row>
    <row r="93" spans="1:12" ht="12.75" customHeight="1" x14ac:dyDescent="0.4">
      <c r="B93" s="11">
        <f>ROUND($G$7*B92,0)</f>
        <v>127991</v>
      </c>
      <c r="C93" s="11">
        <f t="shared" ref="C93:F93" si="27">ROUND($G$7*C92,0)</f>
        <v>131855</v>
      </c>
      <c r="D93" s="11">
        <f t="shared" si="27"/>
        <v>135850</v>
      </c>
      <c r="E93" s="11">
        <f t="shared" si="27"/>
        <v>142037</v>
      </c>
      <c r="F93" s="11">
        <f t="shared" si="27"/>
        <v>146936</v>
      </c>
      <c r="G93" s="8"/>
      <c r="H93" s="19">
        <f t="shared" si="24"/>
        <v>2.0003028346921047E-2</v>
      </c>
      <c r="I93" s="19">
        <f t="shared" si="24"/>
        <v>1.9996905701245456E-2</v>
      </c>
      <c r="J93" s="19">
        <f t="shared" si="24"/>
        <v>2.0002102323066991E-2</v>
      </c>
      <c r="K93" s="19">
        <f t="shared" si="24"/>
        <v>1.9999712750983827E-2</v>
      </c>
      <c r="L93" s="19">
        <f t="shared" si="24"/>
        <v>1.9999305820693484E-2</v>
      </c>
    </row>
    <row r="94" spans="1:12" ht="13.15" x14ac:dyDescent="0.4">
      <c r="B94" s="7"/>
      <c r="C94" s="7"/>
      <c r="D94" s="7"/>
      <c r="E94" s="7"/>
      <c r="F94" s="7"/>
      <c r="G94" s="8"/>
      <c r="H94" s="21"/>
      <c r="I94" s="21"/>
      <c r="J94" s="21"/>
      <c r="K94" s="21"/>
      <c r="L94" s="21"/>
    </row>
    <row r="95" spans="1:12" ht="13.15" x14ac:dyDescent="0.4">
      <c r="A95" s="3" t="s">
        <v>31</v>
      </c>
      <c r="B95" s="7"/>
      <c r="C95" s="7"/>
      <c r="D95" s="7"/>
      <c r="E95" s="7"/>
      <c r="F95" s="7"/>
      <c r="G95" s="8"/>
      <c r="H95" s="21"/>
      <c r="I95" s="21"/>
      <c r="J95" s="21"/>
      <c r="K95" s="21"/>
      <c r="L95" s="21"/>
    </row>
    <row r="96" spans="1:12" ht="13.15" x14ac:dyDescent="0.4">
      <c r="B96" s="10" t="s">
        <v>45</v>
      </c>
      <c r="C96" s="10" t="s">
        <v>52</v>
      </c>
      <c r="D96" s="10" t="s">
        <v>47</v>
      </c>
      <c r="E96" s="10" t="s">
        <v>48</v>
      </c>
      <c r="F96" s="10" t="s">
        <v>49</v>
      </c>
      <c r="G96" s="8"/>
      <c r="H96" s="21"/>
      <c r="I96" s="21"/>
      <c r="J96" s="21"/>
      <c r="K96" s="21"/>
      <c r="L96" s="21"/>
    </row>
    <row r="97" spans="1:12" ht="13.15" x14ac:dyDescent="0.4">
      <c r="A97" s="1" t="s">
        <v>50</v>
      </c>
      <c r="B97" s="11">
        <v>122991</v>
      </c>
      <c r="C97" s="11">
        <v>126397</v>
      </c>
      <c r="D97" s="11">
        <v>129972</v>
      </c>
      <c r="E97" s="11">
        <v>135882</v>
      </c>
      <c r="F97" s="11">
        <v>140571</v>
      </c>
      <c r="G97" s="8"/>
      <c r="H97" s="21"/>
      <c r="I97" s="21"/>
      <c r="J97" s="21"/>
      <c r="K97" s="21"/>
      <c r="L97" s="21"/>
    </row>
    <row r="98" spans="1:12" ht="12.75" customHeight="1" x14ac:dyDescent="0.4">
      <c r="A98" s="13" t="s">
        <v>51</v>
      </c>
      <c r="B98" s="11">
        <f>ROUND($G$1*B97,0)</f>
        <v>127296</v>
      </c>
      <c r="C98" s="11">
        <f>ROUND($G$1*C97,0)</f>
        <v>130821</v>
      </c>
      <c r="D98" s="11">
        <f>ROUND($G$1*D97,0)</f>
        <v>134521</v>
      </c>
      <c r="E98" s="11">
        <f>ROUND($G$1*E97,0)</f>
        <v>140638</v>
      </c>
      <c r="F98" s="11">
        <f>ROUND($G$1*F97,0)</f>
        <v>145491</v>
      </c>
      <c r="G98" s="8"/>
      <c r="H98" s="19">
        <f>(B98-B97)/B97</f>
        <v>3.5002561163011925E-2</v>
      </c>
      <c r="I98" s="19">
        <f>(C98-C97)/C97</f>
        <v>3.500083071591889E-2</v>
      </c>
      <c r="J98" s="19">
        <f>(D98-D97)/D97</f>
        <v>3.4999846120702921E-2</v>
      </c>
      <c r="K98" s="19">
        <f>(E98-E97)/E97</f>
        <v>3.5000956712441675E-2</v>
      </c>
      <c r="L98" s="19">
        <f>(F98-F97)/F97</f>
        <v>3.5000106707642399E-2</v>
      </c>
    </row>
    <row r="99" spans="1:12" ht="12.75" customHeight="1" x14ac:dyDescent="0.4">
      <c r="B99" s="11">
        <f>ROUND($G$2*B98,0)</f>
        <v>128887</v>
      </c>
      <c r="C99" s="11">
        <f>ROUND($G$2*C98,0)</f>
        <v>132456</v>
      </c>
      <c r="D99" s="11">
        <f>ROUND($G$2*D98,0)</f>
        <v>136203</v>
      </c>
      <c r="E99" s="11">
        <f>ROUND($G$2*E98,0)</f>
        <v>142396</v>
      </c>
      <c r="F99" s="11">
        <f>ROUND($G$2*F98,0)</f>
        <v>147310</v>
      </c>
      <c r="G99" s="8"/>
      <c r="H99" s="19">
        <f t="shared" ref="H99:L104" si="28">(B99-B98)/B98</f>
        <v>1.2498428858722977E-2</v>
      </c>
      <c r="I99" s="19">
        <f t="shared" si="28"/>
        <v>1.2497993441419955E-2</v>
      </c>
      <c r="J99" s="19">
        <f t="shared" si="28"/>
        <v>1.2503623969491753E-2</v>
      </c>
      <c r="K99" s="19">
        <f t="shared" si="28"/>
        <v>1.250017776134473E-2</v>
      </c>
      <c r="L99" s="19">
        <f t="shared" si="28"/>
        <v>1.2502491563052011E-2</v>
      </c>
    </row>
    <row r="100" spans="1:12" ht="12.75" customHeight="1" x14ac:dyDescent="0.4">
      <c r="B100" s="11">
        <f>ROUND($G$3*B99,0)</f>
        <v>132754</v>
      </c>
      <c r="C100" s="11">
        <f>ROUND($G$3*C99,0)</f>
        <v>136430</v>
      </c>
      <c r="D100" s="11">
        <f>ROUND($G$3*D99,0)</f>
        <v>140289</v>
      </c>
      <c r="E100" s="11">
        <f>ROUND($G$3*E99,0)</f>
        <v>146668</v>
      </c>
      <c r="F100" s="11">
        <f>ROUND($G$3*F99,0)</f>
        <v>151729</v>
      </c>
      <c r="G100" s="8"/>
      <c r="H100" s="19">
        <f t="shared" si="28"/>
        <v>3.0003025906414144E-2</v>
      </c>
      <c r="I100" s="19">
        <f t="shared" si="28"/>
        <v>3.0002415896599625E-2</v>
      </c>
      <c r="J100" s="19">
        <f t="shared" si="28"/>
        <v>2.9999339221603048E-2</v>
      </c>
      <c r="K100" s="19">
        <f t="shared" si="28"/>
        <v>3.0000842720301131E-2</v>
      </c>
      <c r="L100" s="19">
        <f t="shared" si="28"/>
        <v>2.9997963478378929E-2</v>
      </c>
    </row>
    <row r="101" spans="1:12" ht="12.75" customHeight="1" x14ac:dyDescent="0.4">
      <c r="B101" s="11">
        <f>ROUND($G$4*B100,0)</f>
        <v>133418</v>
      </c>
      <c r="C101" s="11">
        <f>ROUND($G$4*C100,0)</f>
        <v>137112</v>
      </c>
      <c r="D101" s="11">
        <f>ROUND($G$4*D100,0)</f>
        <v>140990</v>
      </c>
      <c r="E101" s="11">
        <f>ROUND($G$4*E100,0)</f>
        <v>147401</v>
      </c>
      <c r="F101" s="11">
        <f>ROUND($G$4*F100,0)</f>
        <v>152488</v>
      </c>
      <c r="G101" s="8"/>
      <c r="H101" s="19">
        <f t="shared" si="28"/>
        <v>5.0017325278334359E-3</v>
      </c>
      <c r="I101" s="19">
        <f t="shared" si="28"/>
        <v>4.998900535072931E-3</v>
      </c>
      <c r="J101" s="19">
        <f t="shared" si="28"/>
        <v>4.9968279765341544E-3</v>
      </c>
      <c r="K101" s="19">
        <f t="shared" si="28"/>
        <v>4.997681839256007E-3</v>
      </c>
      <c r="L101" s="19">
        <f t="shared" si="28"/>
        <v>5.0023396977505949E-3</v>
      </c>
    </row>
    <row r="102" spans="1:12" ht="12.75" customHeight="1" x14ac:dyDescent="0.4">
      <c r="B102" s="11">
        <f>ROUND($G$5*B101,0)</f>
        <v>136086</v>
      </c>
      <c r="C102" s="11">
        <f t="shared" ref="C102:F102" si="29">ROUND($G$5*C101,0)</f>
        <v>139854</v>
      </c>
      <c r="D102" s="11">
        <f t="shared" si="29"/>
        <v>143810</v>
      </c>
      <c r="E102" s="11">
        <f t="shared" si="29"/>
        <v>150349</v>
      </c>
      <c r="F102" s="11">
        <f t="shared" si="29"/>
        <v>155538</v>
      </c>
      <c r="G102" s="8"/>
      <c r="H102" s="19">
        <f t="shared" si="28"/>
        <v>1.9997301713411984E-2</v>
      </c>
      <c r="I102" s="19">
        <f t="shared" si="28"/>
        <v>1.9998249606161388E-2</v>
      </c>
      <c r="J102" s="19">
        <f t="shared" si="28"/>
        <v>2.0001418540322009E-2</v>
      </c>
      <c r="K102" s="19">
        <f t="shared" si="28"/>
        <v>1.9999864315710207E-2</v>
      </c>
      <c r="L102" s="19">
        <f t="shared" si="28"/>
        <v>2.0001573894339226E-2</v>
      </c>
    </row>
    <row r="103" spans="1:12" ht="12.75" customHeight="1" x14ac:dyDescent="0.4">
      <c r="B103" s="11">
        <f>ROUND($G$6*B102,0)</f>
        <v>136426</v>
      </c>
      <c r="C103" s="11">
        <f t="shared" ref="C103:F103" si="30">ROUND($G$6*C102,0)</f>
        <v>140204</v>
      </c>
      <c r="D103" s="11">
        <f t="shared" si="30"/>
        <v>144170</v>
      </c>
      <c r="E103" s="11">
        <f t="shared" si="30"/>
        <v>150725</v>
      </c>
      <c r="F103" s="11">
        <f t="shared" si="30"/>
        <v>155927</v>
      </c>
      <c r="G103" s="8"/>
      <c r="H103" s="19">
        <f t="shared" si="28"/>
        <v>2.4984201166909159E-3</v>
      </c>
      <c r="I103" s="19">
        <f t="shared" si="28"/>
        <v>2.5026098645730549E-3</v>
      </c>
      <c r="J103" s="19">
        <f t="shared" si="28"/>
        <v>2.5033029691954663E-3</v>
      </c>
      <c r="K103" s="19">
        <f t="shared" si="28"/>
        <v>2.5008480269240233E-3</v>
      </c>
      <c r="L103" s="19">
        <f t="shared" si="28"/>
        <v>2.5009965410382031E-3</v>
      </c>
    </row>
    <row r="104" spans="1:12" ht="12.75" customHeight="1" x14ac:dyDescent="0.4">
      <c r="B104" s="11">
        <f>ROUND($G$7*B103,0)</f>
        <v>139155</v>
      </c>
      <c r="C104" s="11">
        <f t="shared" ref="C104:F104" si="31">ROUND($G$7*C103,0)</f>
        <v>143008</v>
      </c>
      <c r="D104" s="11">
        <f t="shared" si="31"/>
        <v>147053</v>
      </c>
      <c r="E104" s="11">
        <f t="shared" si="31"/>
        <v>153740</v>
      </c>
      <c r="F104" s="11">
        <f t="shared" si="31"/>
        <v>159046</v>
      </c>
      <c r="G104" s="8"/>
      <c r="H104" s="19">
        <f t="shared" si="28"/>
        <v>2.0003518390922553E-2</v>
      </c>
      <c r="I104" s="19">
        <f t="shared" si="28"/>
        <v>1.9999429402870104E-2</v>
      </c>
      <c r="J104" s="19">
        <f t="shared" si="28"/>
        <v>1.9997225497676355E-2</v>
      </c>
      <c r="K104" s="19">
        <f t="shared" si="28"/>
        <v>2.0003317299718028E-2</v>
      </c>
      <c r="L104" s="19">
        <f t="shared" si="28"/>
        <v>2.0002950098443502E-2</v>
      </c>
    </row>
    <row r="106" spans="1:12" ht="15" x14ac:dyDescent="0.35">
      <c r="A106" s="17" t="s">
        <v>53</v>
      </c>
    </row>
    <row r="107" spans="1:12" ht="14.25" x14ac:dyDescent="0.35">
      <c r="A107" s="16" t="s">
        <v>54</v>
      </c>
    </row>
    <row r="108" spans="1:12" ht="14.25" x14ac:dyDescent="0.35">
      <c r="A108" s="16" t="s">
        <v>55</v>
      </c>
    </row>
  </sheetData>
  <mergeCells count="5">
    <mergeCell ref="A1:F1"/>
    <mergeCell ref="A2:F2"/>
    <mergeCell ref="A3:F3"/>
    <mergeCell ref="A5:F5"/>
    <mergeCell ref="A6:F6"/>
  </mergeCells>
  <phoneticPr fontId="0" type="noConversion"/>
  <printOptions horizontalCentered="1"/>
  <pageMargins left="0.55118110236220474" right="0.35433070866141736" top="0.59055118110236227" bottom="0.59055118110236227" header="0.51181102362204722" footer="0.51181102362204722"/>
  <pageSetup paperSize="5" scale="70" orientation="portrait" r:id="rId1"/>
  <headerFooter differentOddEven="1" differentFirst="1" alignWithMargins="0">
    <oddFooter>Page &amp;P of &amp;N</oddFooter>
    <evenFooter>&amp;CPage &amp;P of &amp;N</evenFooter>
    <firstFooter>&amp;CPage &amp;P of &amp;N</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AD6335BC3F6AE541A60C8E4815412CE8" ma:contentTypeVersion="18" ma:contentTypeDescription="Create a new document." ma:contentTypeScope="" ma:versionID="af909f6a39e4871e318ae2e10a2289e4">
  <xsd:schema xmlns:xsd="http://www.w3.org/2001/XMLSchema" xmlns:xs="http://www.w3.org/2001/XMLSchema" xmlns:p="http://schemas.microsoft.com/office/2006/metadata/properties" xmlns:ns2="6156ffa2-ac4e-4abb-adb6-c1f2614ef13a" xmlns:ns3="74ecca87-e212-4227-9ab8-cfcbc474c246" targetNamespace="http://schemas.microsoft.com/office/2006/metadata/properties" ma:root="true" ma:fieldsID="f0be274a87cc62fbc9ca8a629e8f3095" ns2:_="" ns3:_="">
    <xsd:import namespace="6156ffa2-ac4e-4abb-adb6-c1f2614ef13a"/>
    <xsd:import namespace="74ecca87-e212-4227-9ab8-cfcbc474c24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LengthInSeconds" minOccurs="0"/>
                <xsd:element ref="ns2:Status" minOccurs="0"/>
                <xsd:element ref="ns2:Requirement"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56ffa2-ac4e-4abb-adb6-c1f2614ef1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Status" ma:index="20" nillable="true" ma:displayName="Status" ma:format="Dropdown" ma:internalName="Status">
      <xsd:simpleType>
        <xsd:restriction base="dms:Choice">
          <xsd:enumeration value="New"/>
          <xsd:enumeration value="Opción 2"/>
          <xsd:enumeration value="Opción 3"/>
        </xsd:restriction>
      </xsd:simpleType>
    </xsd:element>
    <xsd:element name="Requirement" ma:index="21" nillable="true" ma:displayName="Requirement" ma:description="Need to be read" ma:format="Dropdown" ma:internalName="Requirement">
      <xsd:simpleType>
        <xsd:restriction base="dms:Text">
          <xsd:maxLength value="255"/>
        </xsd:restrictio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85e1dc66-34b3-4885-aa70-dfc8393ca23c" ma:termSetId="09814cd3-568e-fe90-9814-8d621ff8fb84" ma:anchorId="fba54fb3-c3e1-fe81-a776-ca4b69148c4d" ma:open="true" ma:isKeyword="false">
      <xsd:complexType>
        <xsd:sequence>
          <xsd:element ref="pc:Terms" minOccurs="0" maxOccurs="1"/>
        </xsd:sequence>
      </xsd:complexType>
    </xsd:element>
    <xsd:element name="MediaServiceLocation" ma:index="25"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4ecca87-e212-4227-9ab8-cfcbc474c24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ff8096f3-8c9b-4a67-b5c7-f50aa21e6d93}" ma:internalName="TaxCatchAll" ma:showField="CatchAllData" ma:web="74ecca87-e212-4227-9ab8-cfcbc474c24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156ffa2-ac4e-4abb-adb6-c1f2614ef13a">
      <Terms xmlns="http://schemas.microsoft.com/office/infopath/2007/PartnerControls"/>
    </lcf76f155ced4ddcb4097134ff3c332f>
    <TaxCatchAll xmlns="74ecca87-e212-4227-9ab8-cfcbc474c246" xsi:nil="true"/>
    <Requirement xmlns="6156ffa2-ac4e-4abb-adb6-c1f2614ef13a" xsi:nil="true"/>
    <Status xmlns="6156ffa2-ac4e-4abb-adb6-c1f2614ef13a"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AF9835E-52E2-4728-AE92-81F362C7F858}">
  <ds:schemaRefs>
    <ds:schemaRef ds:uri="http://schemas.microsoft.com/sharepoint/events"/>
  </ds:schemaRefs>
</ds:datastoreItem>
</file>

<file path=customXml/itemProps2.xml><?xml version="1.0" encoding="utf-8"?>
<ds:datastoreItem xmlns:ds="http://schemas.openxmlformats.org/officeDocument/2006/customXml" ds:itemID="{E865F425-A7F8-446E-8267-45DC67B83C03}"/>
</file>

<file path=customXml/itemProps3.xml><?xml version="1.0" encoding="utf-8"?>
<ds:datastoreItem xmlns:ds="http://schemas.openxmlformats.org/officeDocument/2006/customXml" ds:itemID="{2BC15226-42D6-4491-8C71-BF22454F447B}">
  <ds:schemaRefs>
    <ds:schemaRef ds:uri="http://purl.org/dc/elements/1.1/"/>
    <ds:schemaRef ds:uri="http://schemas.openxmlformats.org/package/2006/metadata/core-properties"/>
    <ds:schemaRef ds:uri="http://schemas.microsoft.com/office/2006/documentManagement/types"/>
    <ds:schemaRef ds:uri="http://purl.org/dc/terms/"/>
    <ds:schemaRef ds:uri="http://purl.org/dc/dcmitype/"/>
    <ds:schemaRef ds:uri="http://schemas.microsoft.com/office/2006/metadata/properties"/>
    <ds:schemaRef ds:uri="http://schemas.microsoft.com/office/infopath/2007/PartnerControls"/>
    <ds:schemaRef ds:uri="http://www.w3.org/XML/1998/namespace"/>
    <ds:schemaRef ds:uri="0b3289e9-42db-4571-8ed8-633ad9a1f4cf"/>
    <ds:schemaRef ds:uri="d44d19f8-59b5-4198-bc96-87a4a52442ca"/>
  </ds:schemaRefs>
</ds:datastoreItem>
</file>

<file path=customXml/itemProps4.xml><?xml version="1.0" encoding="utf-8"?>
<ds:datastoreItem xmlns:ds="http://schemas.openxmlformats.org/officeDocument/2006/customXml" ds:itemID="{B380AF41-80CF-40FD-A49A-B367CC58082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EC (E)</vt:lpstr>
      <vt:lpstr>EC (F) </vt:lpstr>
      <vt:lpstr>'EC (E)'!Print_Area</vt:lpstr>
      <vt:lpstr>'EC (F) '!Print_Area</vt:lpstr>
    </vt:vector>
  </TitlesOfParts>
  <Manager/>
  <Company>FIN/TBS-SCT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Lachance, Diane</dc:creator>
  <cp:keywords/>
  <dc:description>Rates verified against coll. agreement</dc:description>
  <cp:lastModifiedBy>Valérie Emadisson</cp:lastModifiedBy>
  <cp:revision/>
  <dcterms:created xsi:type="dcterms:W3CDTF">1997-07-21T17:17:40Z</dcterms:created>
  <dcterms:modified xsi:type="dcterms:W3CDTF">2023-05-29T17:44:59Z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y fmtid="{D5CDD505-2E9C-101B-9397-08002B2CF9AE}" pid="3" name="TitusGUID">
    <vt:lpwstr>bfa99d39-28ad-4384-a4fd-66b7799025df</vt:lpwstr>
  </property>
  <property fmtid="{D5CDD505-2E9C-101B-9397-08002B2CF9AE}" pid="4" name="SECCLASS">
    <vt:lpwstr>CLASSPB</vt:lpwstr>
  </property>
  <property fmtid="{D5CDD505-2E9C-101B-9397-08002B2CF9AE}" pid="5" name="TBSSCTCLASSIFICATION">
    <vt:lpwstr>PROTECTED B</vt:lpwstr>
  </property>
  <property fmtid="{D5CDD505-2E9C-101B-9397-08002B2CF9AE}" pid="6" name="TBSSCTCAVEATS">
    <vt:lpwstr>NCR</vt:lpwstr>
  </property>
  <property fmtid="{D5CDD505-2E9C-101B-9397-08002B2CF9AE}" pid="7" name="TBSSCTSHOWVISUALMARKING">
    <vt:lpwstr>NO</vt:lpwstr>
  </property>
  <property fmtid="{D5CDD505-2E9C-101B-9397-08002B2CF9AE}" pid="8" name="ContentTypeId">
    <vt:lpwstr>0x010100AD6335BC3F6AE541A60C8E4815412CE8</vt:lpwstr>
  </property>
  <property fmtid="{D5CDD505-2E9C-101B-9397-08002B2CF9AE}" pid="9" name="MSIP_Label_3515d617-256d-4284-aedb-1064be1c4b48_Enabled">
    <vt:lpwstr>true</vt:lpwstr>
  </property>
  <property fmtid="{D5CDD505-2E9C-101B-9397-08002B2CF9AE}" pid="10" name="MSIP_Label_3515d617-256d-4284-aedb-1064be1c4b48_SetDate">
    <vt:lpwstr>2023-05-09T17:59:27Z</vt:lpwstr>
  </property>
  <property fmtid="{D5CDD505-2E9C-101B-9397-08002B2CF9AE}" pid="11" name="MSIP_Label_3515d617-256d-4284-aedb-1064be1c4b48_Method">
    <vt:lpwstr>Privileged</vt:lpwstr>
  </property>
  <property fmtid="{D5CDD505-2E9C-101B-9397-08002B2CF9AE}" pid="12" name="MSIP_Label_3515d617-256d-4284-aedb-1064be1c4b48_Name">
    <vt:lpwstr>3515d617-256d-4284-aedb-1064be1c4b48</vt:lpwstr>
  </property>
  <property fmtid="{D5CDD505-2E9C-101B-9397-08002B2CF9AE}" pid="13" name="MSIP_Label_3515d617-256d-4284-aedb-1064be1c4b48_SiteId">
    <vt:lpwstr>6397df10-4595-4047-9c4f-03311282152b</vt:lpwstr>
  </property>
  <property fmtid="{D5CDD505-2E9C-101B-9397-08002B2CF9AE}" pid="14" name="MSIP_Label_3515d617-256d-4284-aedb-1064be1c4b48_ActionId">
    <vt:lpwstr>83eff2e2-d5fc-44d3-ba59-2922ffbf4eb5</vt:lpwstr>
  </property>
  <property fmtid="{D5CDD505-2E9C-101B-9397-08002B2CF9AE}" pid="15" name="MSIP_Label_3515d617-256d-4284-aedb-1064be1c4b48_ContentBits">
    <vt:lpwstr>0</vt:lpwstr>
  </property>
  <property fmtid="{D5CDD505-2E9C-101B-9397-08002B2CF9AE}" pid="16" name="MediaServiceImageTags">
    <vt:lpwstr/>
  </property>
  <property fmtid="{D5CDD505-2E9C-101B-9397-08002B2CF9AE}" pid="17" name="_dlc_DocIdItemGuid">
    <vt:lpwstr>624985c5-5ee2-46e9-b11d-4a782f10fbee</vt:lpwstr>
  </property>
</Properties>
</file>